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2\Q2\"/>
    </mc:Choice>
  </mc:AlternateContent>
  <xr:revisionPtr revIDLastSave="0" documentId="13_ncr:1_{DE68533C-A3CB-4F8E-8FF2-FB3505D4B9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8" l="1"/>
  <c r="E3" i="8"/>
  <c r="F3" i="8"/>
  <c r="F8" i="10" l="1"/>
  <c r="E8" i="10"/>
  <c r="D8" i="10"/>
  <c r="F8" i="9"/>
  <c r="E8" i="9"/>
  <c r="D8" i="9"/>
  <c r="F8" i="7"/>
  <c r="E8" i="7"/>
  <c r="D8" i="7"/>
  <c r="F8" i="8"/>
  <c r="E8" i="8"/>
  <c r="D8" i="8"/>
  <c r="C18" i="6"/>
  <c r="C17" i="6"/>
  <c r="C16" i="6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<sst xmlns="http://schemas.openxmlformats.org/spreadsheetml/2006/main" count="118" uniqueCount="78">
  <si>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</si>
  <si>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</si>
  <si>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</si>
  <si>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</si>
  <si>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</si>
  <si>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</si>
  <si>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</si>
  <si>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</si>
  <si>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</si>
  <si>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</si>
  <si>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</si>
  <si>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</si>
  <si>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</si>
  <si>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</si>
  <si>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</si>
  <si>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</si>
  <si>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</si>
  <si>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</si>
  <si>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</si>
  <si>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</si>
  <si>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</si>
  <si>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</si>
  <si>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</si>
  <si>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</si>
  <si>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</si>
  <si>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</si>
  <si>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</si>
  <si>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</si>
  <si>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</si>
  <si>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</si>
  <si>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</si>
  <si>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</si>
  <si>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</si>
  <si>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</si>
  <si>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</si>
  <si>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</si>
  <si>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</si>
  <si>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</si>
  <si>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</si>
  <si>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</si>
  <si>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</si>
  <si>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</si>
  <si>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</si>
  <si>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</si>
  <si>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</si>
  <si>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</si>
  <si>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</si>
  <si>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</si>
  <si>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</si>
  <si>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</si>
  <si>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</si>
  <si>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</si>
  <si>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</si>
  <si>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</si>
  <si>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</si>
  <si>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</si>
  <si>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</si>
  <si>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</si>
  <si>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</si>
  <si>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</si>
  <si>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</si>
  <si>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</si>
  <si>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</si>
  <si>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</si>
  <si>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</si>
  <si>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</si>
  <si>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</si>
  <si>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</si>
  <si>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</si>
  <si>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</si>
  <si>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Segundo trimestre</t>
  </si>
  <si>
    <t>Acumulado al 30 de junio</t>
  </si>
  <si>
    <t>Al 30 de jun.</t>
  </si>
  <si>
    <t>6M2022</t>
  </si>
  <si>
    <t>6M2021</t>
  </si>
  <si>
    <t>2022/2021</t>
  </si>
  <si>
    <t>2T2022</t>
  </si>
  <si>
    <t>2T2021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</si>
</sst>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_-* #,##0.0_-;\-* #,##0.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0" fillId="0" borderId="0" xfId="0" applyNumberFormat="1"/>
    <xf numFmtId="0" fontId="2" fillId="0" borderId="0" xfId="2" applyFont="1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5" fillId="0" borderId="0" xfId="1" applyFont="1" applyBorder="1" applyAlignment="1">
      <alignment horizontal="center"/>
    </xf>
    <xf numFmtId="168" fontId="7" fillId="0" borderId="0" xfId="1" applyNumberFormat="1" applyFont="1" applyBorder="1" applyAlignment="1">
      <alignment horizontal="right" wrapText="1"/>
    </xf>
    <xf numFmtId="0" fontId="7" fillId="0" borderId="0" xfId="2" applyFont="1" applyBorder="1" applyAlignment="1">
      <alignment vertical="top"/>
    </xf>
    <xf numFmtId="168" fontId="2" fillId="0" borderId="0" xfId="1" applyNumberFormat="1" applyBorder="1" applyAlignment="1">
      <alignment horizontal="right" wrapText="1"/>
    </xf>
    <xf numFmtId="0" fontId="2" fillId="0" borderId="0" xfId="2" applyFont="1" applyBorder="1" applyAlignment="1">
      <alignment vertical="top"/>
    </xf>
    <xf numFmtId="0" fontId="6" fillId="0" borderId="0" xfId="2" applyFont="1" applyBorder="1" applyAlignment="1">
      <alignment vertical="top"/>
    </xf>
    <xf numFmtId="0" fontId="5" fillId="0" borderId="0" xfId="2" applyFont="1" applyBorder="1" applyAlignment="1">
      <alignment vertical="top"/>
    </xf>
    <xf numFmtId="168" fontId="2" fillId="0" borderId="0" xfId="2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 wrapText="1"/>
    </xf>
    <xf numFmtId="164" fontId="6" fillId="0" borderId="0" xfId="1" applyNumberFormat="1" applyFont="1" applyBorder="1" applyAlignment="1">
      <alignment horizontal="right" vertical="top"/>
    </xf>
    <xf numFmtId="168" fontId="7" fillId="0" borderId="0" xfId="2" applyNumberFormat="1" applyFont="1" applyBorder="1" applyAlignment="1">
      <alignment horizontal="right"/>
    </xf>
    <xf numFmtId="168" fontId="7" fillId="0" borderId="0" xfId="1" applyNumberFormat="1" applyFont="1" applyBorder="1" applyAlignment="1">
      <alignment horizontal="right"/>
    </xf>
    <xf numFmtId="168" fontId="2" fillId="0" borderId="0" xfId="1" applyNumberForma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 vertical="top" wrapText="1"/>
    </xf>
    <xf numFmtId="0" fontId="0" fillId="0" borderId="13" xfId="0" applyBorder="1"/>
    <xf numFmtId="172" fontId="7" fillId="0" borderId="16" xfId="249" applyNumberFormat="1" applyFont="1" applyBorder="1" applyAlignment="1">
      <alignment horizontal="right" vertical="center"/>
    </xf>
    <xf numFmtId="9" fontId="7" fillId="0" borderId="16" xfId="248" applyFont="1" applyBorder="1" applyAlignment="1">
      <alignment horizontal="right" vertical="center"/>
    </xf>
  </cellXfs>
  <cellStyles count="250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249" builtinId="3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M21" sqref="M21"/>
    </sheetView>
  </sheetViews>
  <sheetFormatPr baseColWidth="10" defaultColWidth="11.44140625" defaultRowHeight="14.4"/>
  <cols>
    <col min="1" max="1" width="3.6640625" customWidth="1"/>
    <col min="2" max="2" width="3.33203125" customWidth="1"/>
    <col min="3" max="3" width="41" customWidth="1"/>
    <col min="5" max="5" width="2.44140625" customWidth="1"/>
    <col min="7" max="7" width="2" customWidth="1"/>
    <col min="9" max="9" width="2.109375" customWidth="1"/>
    <col min="10" max="10" width="11.88671875" bestFit="1" customWidth="1"/>
    <col min="11" max="11" width="2.6640625" customWidth="1"/>
    <col min="14" max="14" width="15" bestFit="1" customWidth="1"/>
  </cols>
  <sheetData>
    <row r="1" spans="2:20" ht="15" thickBot="1">
      <c r="C1" s="33"/>
    </row>
    <row r="2" spans="2:20" ht="21.6" thickBot="1">
      <c r="B2" s="8"/>
      <c r="C2" s="159" t="s">
        <v>64</v>
      </c>
      <c r="D2" s="159"/>
      <c r="E2" s="159"/>
      <c r="F2" s="159"/>
      <c r="G2" s="160"/>
      <c r="H2" s="86"/>
      <c r="I2" s="86"/>
      <c r="J2" s="86"/>
      <c r="K2" s="87"/>
    </row>
    <row r="3" spans="2:20" ht="15" customHeight="1">
      <c r="B3" s="9"/>
      <c r="C3" s="1"/>
      <c r="D3" s="122"/>
      <c r="E3" s="122"/>
      <c r="F3" s="122"/>
      <c r="G3" s="123"/>
      <c r="H3" s="161" t="s">
        <v>71</v>
      </c>
      <c r="I3" s="162"/>
      <c r="J3" s="162"/>
      <c r="K3" s="93"/>
    </row>
    <row r="4" spans="2:20" ht="15" customHeight="1">
      <c r="B4" s="10"/>
      <c r="C4" s="66" t="s">
        <v>0</v>
      </c>
      <c r="D4" s="165" t="s">
        <v>70</v>
      </c>
      <c r="E4" s="165"/>
      <c r="F4" s="165"/>
      <c r="G4" s="124"/>
      <c r="H4" s="163"/>
      <c r="I4" s="164"/>
      <c r="J4" s="164"/>
      <c r="K4" s="94"/>
    </row>
    <row r="5" spans="2:20">
      <c r="B5" s="10"/>
      <c r="C5" s="67"/>
      <c r="D5" s="57">
        <v>2022</v>
      </c>
      <c r="E5" s="57"/>
      <c r="F5" s="57">
        <v>2021</v>
      </c>
      <c r="G5" s="96"/>
      <c r="H5" s="95">
        <v>2022</v>
      </c>
      <c r="I5" s="95"/>
      <c r="J5" s="95">
        <v>2021</v>
      </c>
      <c r="K5" s="96"/>
    </row>
    <row r="6" spans="2:20">
      <c r="B6" s="10"/>
      <c r="C6" s="61"/>
      <c r="D6" s="61"/>
      <c r="E6" s="61"/>
      <c r="F6" s="119"/>
      <c r="G6" s="120"/>
      <c r="H6" s="95"/>
      <c r="I6" s="97"/>
      <c r="J6" s="95"/>
      <c r="K6" s="98"/>
    </row>
    <row r="7" spans="2:20">
      <c r="B7" s="10"/>
      <c r="C7" s="69" t="s">
        <v>24</v>
      </c>
      <c r="D7" s="126">
        <v>2598.8000000000002</v>
      </c>
      <c r="E7" s="126"/>
      <c r="F7" s="126">
        <v>588</v>
      </c>
      <c r="G7" s="127"/>
      <c r="H7" s="126">
        <v>4618.6000000000004</v>
      </c>
      <c r="I7" s="126"/>
      <c r="J7" s="126">
        <v>1116.5</v>
      </c>
      <c r="K7" s="99"/>
      <c r="M7" s="104"/>
      <c r="O7" s="104"/>
      <c r="Q7" s="104"/>
      <c r="S7" s="104"/>
    </row>
    <row r="8" spans="2:20">
      <c r="B8" s="11"/>
      <c r="D8" s="100"/>
      <c r="E8" s="128"/>
      <c r="F8" s="128"/>
      <c r="G8" s="129"/>
      <c r="H8" s="128"/>
      <c r="I8" s="128"/>
      <c r="J8" s="128"/>
      <c r="K8" s="99"/>
      <c r="M8" s="104"/>
      <c r="O8" s="104"/>
      <c r="Q8" s="104"/>
      <c r="S8" s="104"/>
    </row>
    <row r="9" spans="2:20" ht="14.25" customHeight="1">
      <c r="B9" s="12"/>
      <c r="C9" s="137" t="s">
        <v>26</v>
      </c>
      <c r="D9" s="130">
        <v>1846.6156350000001</v>
      </c>
      <c r="E9" s="126"/>
      <c r="F9" s="130">
        <v>163.03715500000001</v>
      </c>
      <c r="G9" s="129"/>
      <c r="H9" s="130">
        <v>3292.9778470000001</v>
      </c>
      <c r="I9" s="126"/>
      <c r="J9" s="130">
        <v>298.272738</v>
      </c>
      <c r="K9" s="99"/>
      <c r="M9" s="104"/>
      <c r="N9" s="157"/>
      <c r="O9" s="104"/>
      <c r="P9" s="157"/>
      <c r="Q9" s="104"/>
      <c r="R9" s="157"/>
      <c r="S9" s="104"/>
      <c r="T9" s="157"/>
    </row>
    <row r="10" spans="2:20">
      <c r="B10" s="13"/>
      <c r="C10" s="137" t="s">
        <v>56</v>
      </c>
      <c r="D10" s="130">
        <v>330.31801899999999</v>
      </c>
      <c r="E10" s="126"/>
      <c r="F10" s="130">
        <v>217.15415800000005</v>
      </c>
      <c r="G10" s="129"/>
      <c r="H10" s="130">
        <v>605.61710300000004</v>
      </c>
      <c r="I10" s="126"/>
      <c r="J10" s="130">
        <v>411.23231700000002</v>
      </c>
      <c r="K10" s="99"/>
      <c r="M10" s="104"/>
      <c r="N10" s="157"/>
      <c r="O10" s="104"/>
      <c r="P10" s="157"/>
      <c r="Q10" s="104"/>
      <c r="R10" s="157"/>
      <c r="S10" s="104"/>
      <c r="T10" s="157"/>
    </row>
    <row r="11" spans="2:20">
      <c r="B11" s="13"/>
      <c r="C11" s="137" t="s">
        <v>25</v>
      </c>
      <c r="D11" s="130">
        <v>174.24253399999998</v>
      </c>
      <c r="E11" s="126"/>
      <c r="F11" s="130">
        <v>123.896474</v>
      </c>
      <c r="G11" s="129"/>
      <c r="H11" s="130">
        <v>326.65824500000002</v>
      </c>
      <c r="I11" s="126"/>
      <c r="J11" s="130">
        <v>219.51629</v>
      </c>
      <c r="K11" s="99"/>
      <c r="M11" s="104"/>
      <c r="N11" s="157"/>
      <c r="O11" s="104"/>
      <c r="P11" s="157"/>
      <c r="Q11" s="104"/>
      <c r="R11" s="157"/>
      <c r="S11" s="104"/>
      <c r="T11" s="157"/>
    </row>
    <row r="12" spans="2:20">
      <c r="B12" s="14"/>
      <c r="C12" s="137" t="s">
        <v>28</v>
      </c>
      <c r="D12" s="130">
        <v>182.42606400000005</v>
      </c>
      <c r="E12" s="126"/>
      <c r="F12" s="130">
        <v>58.957006999999997</v>
      </c>
      <c r="G12" s="129"/>
      <c r="H12" s="130">
        <v>296.48420800000002</v>
      </c>
      <c r="I12" s="126"/>
      <c r="J12" s="130">
        <v>119.253474</v>
      </c>
      <c r="K12" s="99"/>
      <c r="M12" s="104"/>
      <c r="N12" s="157"/>
      <c r="O12" s="104"/>
      <c r="P12" s="157"/>
      <c r="Q12" s="104"/>
      <c r="R12" s="157"/>
      <c r="S12" s="104"/>
      <c r="T12" s="157"/>
    </row>
    <row r="13" spans="2:20">
      <c r="B13" s="14"/>
      <c r="C13" s="144" t="s">
        <v>27</v>
      </c>
      <c r="D13" s="130">
        <v>58.964425000000006</v>
      </c>
      <c r="E13" s="126"/>
      <c r="F13" s="130">
        <v>17.203913</v>
      </c>
      <c r="G13" s="131"/>
      <c r="H13" s="130">
        <v>86.023531000000006</v>
      </c>
      <c r="I13" s="126"/>
      <c r="J13" s="130">
        <v>53.946126</v>
      </c>
      <c r="K13" s="99"/>
      <c r="M13" s="104"/>
      <c r="N13" s="157"/>
      <c r="O13" s="104"/>
      <c r="P13" s="157"/>
      <c r="Q13" s="104"/>
      <c r="R13" s="157"/>
      <c r="S13" s="104"/>
      <c r="T13" s="157"/>
    </row>
    <row r="14" spans="2:20">
      <c r="B14" s="14"/>
      <c r="C14" s="137" t="s">
        <v>29</v>
      </c>
      <c r="D14" s="130">
        <v>6.2453489999999992</v>
      </c>
      <c r="E14" s="126"/>
      <c r="F14" s="130">
        <v>7.7468509999999995</v>
      </c>
      <c r="G14" s="129"/>
      <c r="H14" s="130">
        <v>10.869505999999999</v>
      </c>
      <c r="I14" s="126"/>
      <c r="J14" s="130">
        <v>14.251263999999999</v>
      </c>
      <c r="K14" s="99"/>
      <c r="M14" s="104"/>
      <c r="N14" s="157"/>
      <c r="O14" s="104"/>
      <c r="P14" s="157"/>
      <c r="Q14" s="104"/>
      <c r="R14" s="157"/>
      <c r="S14" s="104"/>
      <c r="T14" s="157"/>
    </row>
    <row r="15" spans="2:20">
      <c r="B15" s="15"/>
      <c r="C15" s="63"/>
      <c r="D15" s="132"/>
      <c r="E15" s="133"/>
      <c r="F15" s="132"/>
      <c r="G15" s="129"/>
      <c r="H15" s="134"/>
      <c r="I15" s="133"/>
      <c r="J15" s="135"/>
      <c r="K15" s="99"/>
      <c r="M15" s="104"/>
      <c r="O15" s="104"/>
      <c r="Q15" s="104"/>
      <c r="S15" s="104"/>
    </row>
    <row r="16" spans="2:20">
      <c r="B16" s="15"/>
      <c r="C16" s="69" t="s">
        <v>67</v>
      </c>
      <c r="D16" s="126">
        <v>-1240.8</v>
      </c>
      <c r="E16" s="126"/>
      <c r="F16" s="126">
        <v>-348.7</v>
      </c>
      <c r="G16" s="129"/>
      <c r="H16" s="126">
        <v>-2040.8</v>
      </c>
      <c r="I16" s="126"/>
      <c r="J16" s="126">
        <v>-687.5</v>
      </c>
      <c r="K16" s="99"/>
      <c r="M16" s="104"/>
      <c r="O16" s="104"/>
      <c r="Q16" s="104"/>
      <c r="S16" s="104"/>
    </row>
    <row r="17" spans="2:19">
      <c r="B17" s="15"/>
      <c r="C17" s="64" t="s">
        <v>30</v>
      </c>
      <c r="D17" s="126">
        <v>-60.6</v>
      </c>
      <c r="E17" s="126"/>
      <c r="F17" s="126">
        <v>-53.4</v>
      </c>
      <c r="G17" s="129"/>
      <c r="H17" s="126">
        <v>-115.8</v>
      </c>
      <c r="I17" s="126"/>
      <c r="J17" s="126">
        <v>-106.5</v>
      </c>
      <c r="K17" s="99"/>
      <c r="M17" s="104"/>
      <c r="O17" s="104"/>
      <c r="Q17" s="104"/>
      <c r="S17" s="104"/>
    </row>
    <row r="18" spans="2:19">
      <c r="B18" s="15"/>
      <c r="C18" s="68"/>
      <c r="D18" s="136">
        <v>-278.28528999999997</v>
      </c>
      <c r="E18" s="100"/>
      <c r="F18" s="136">
        <v>-256.824433</v>
      </c>
      <c r="G18" s="129"/>
      <c r="H18" s="136">
        <v>-2156.6</v>
      </c>
      <c r="I18" s="126"/>
      <c r="J18" s="136">
        <v>-794</v>
      </c>
      <c r="K18" s="99"/>
      <c r="M18" s="104"/>
      <c r="O18" s="104"/>
      <c r="Q18" s="104"/>
      <c r="S18" s="104"/>
    </row>
    <row r="19" spans="2:19">
      <c r="B19" s="15"/>
      <c r="C19" s="69" t="s">
        <v>31</v>
      </c>
      <c r="D19" s="126">
        <v>1297.4000000000001</v>
      </c>
      <c r="E19" s="126"/>
      <c r="F19" s="126">
        <v>185.9</v>
      </c>
      <c r="G19" s="129"/>
      <c r="H19" s="126">
        <v>2462.1</v>
      </c>
      <c r="I19" s="126"/>
      <c r="J19" s="126">
        <v>322.5</v>
      </c>
      <c r="K19" s="99"/>
      <c r="M19" s="104"/>
      <c r="O19" s="104"/>
      <c r="Q19" s="104"/>
      <c r="S19" s="104"/>
    </row>
    <row r="20" spans="2:19">
      <c r="B20" s="15"/>
      <c r="C20" s="65"/>
      <c r="D20" s="100"/>
      <c r="E20" s="100"/>
      <c r="F20" s="100"/>
      <c r="G20" s="129"/>
      <c r="H20" s="100"/>
      <c r="I20" s="100"/>
      <c r="J20" s="100"/>
      <c r="K20" s="99"/>
      <c r="M20" s="104"/>
      <c r="O20" s="104"/>
      <c r="Q20" s="104"/>
      <c r="S20" s="104"/>
    </row>
    <row r="21" spans="2:19">
      <c r="B21" s="15"/>
      <c r="C21" s="62" t="s">
        <v>32</v>
      </c>
      <c r="D21" s="137">
        <v>-33.6</v>
      </c>
      <c r="E21" s="137"/>
      <c r="F21" s="137">
        <v>-29.2</v>
      </c>
      <c r="G21" s="129"/>
      <c r="H21" s="137">
        <v>-66.900000000000006</v>
      </c>
      <c r="I21" s="137"/>
      <c r="J21" s="137">
        <v>-53.9</v>
      </c>
      <c r="K21" s="99"/>
      <c r="M21" s="104"/>
      <c r="O21" s="104"/>
      <c r="Q21" s="104"/>
      <c r="S21" s="104"/>
    </row>
    <row r="22" spans="2:19">
      <c r="B22" s="15"/>
      <c r="C22" s="60" t="s">
        <v>33</v>
      </c>
      <c r="D22" s="137">
        <v>-23.4</v>
      </c>
      <c r="E22" s="137"/>
      <c r="F22" s="137">
        <v>-19.399999999999999</v>
      </c>
      <c r="G22" s="129"/>
      <c r="H22" s="137">
        <v>-48.8</v>
      </c>
      <c r="I22" s="137"/>
      <c r="J22" s="137">
        <v>-39.299999999999997</v>
      </c>
      <c r="K22" s="99"/>
      <c r="M22" s="104"/>
      <c r="O22" s="104"/>
      <c r="Q22" s="104"/>
      <c r="S22" s="104"/>
    </row>
    <row r="23" spans="2:19">
      <c r="B23" s="15"/>
      <c r="C23" s="60" t="s">
        <v>34</v>
      </c>
      <c r="D23" s="137">
        <v>6.9</v>
      </c>
      <c r="E23" s="137"/>
      <c r="F23" s="137">
        <v>1.1000000000000001</v>
      </c>
      <c r="G23" s="129"/>
      <c r="H23" s="137">
        <v>9.6999999999999993</v>
      </c>
      <c r="I23" s="137"/>
      <c r="J23" s="137">
        <v>1.9</v>
      </c>
      <c r="K23" s="99"/>
      <c r="M23" s="104"/>
      <c r="O23" s="104"/>
      <c r="Q23" s="104"/>
      <c r="S23" s="104"/>
    </row>
    <row r="24" spans="2:19">
      <c r="B24" s="15"/>
      <c r="C24" s="60" t="s">
        <v>35</v>
      </c>
      <c r="D24" s="137">
        <v>-14.2</v>
      </c>
      <c r="E24" s="137"/>
      <c r="F24" s="137">
        <v>-6.4</v>
      </c>
      <c r="G24" s="129"/>
      <c r="H24" s="137">
        <v>-14.8</v>
      </c>
      <c r="I24" s="137"/>
      <c r="J24" s="137">
        <v>-8.6999999999999993</v>
      </c>
      <c r="K24" s="99"/>
      <c r="M24" s="104"/>
      <c r="O24" s="104"/>
      <c r="Q24" s="104"/>
      <c r="S24" s="104"/>
    </row>
    <row r="25" spans="2:19">
      <c r="B25" s="15"/>
      <c r="C25" s="60" t="s">
        <v>36</v>
      </c>
      <c r="D25" s="137">
        <v>-17.600000000000001</v>
      </c>
      <c r="E25" s="137"/>
      <c r="F25" s="137">
        <v>-4.9000000000000004</v>
      </c>
      <c r="G25" s="129"/>
      <c r="H25" s="137">
        <v>-14.2</v>
      </c>
      <c r="I25" s="137"/>
      <c r="J25" s="137">
        <v>0.2</v>
      </c>
      <c r="K25" s="99"/>
      <c r="M25" s="104"/>
      <c r="O25" s="104"/>
      <c r="Q25" s="104"/>
      <c r="S25" s="104"/>
    </row>
    <row r="26" spans="2:19">
      <c r="B26" s="15"/>
      <c r="C26" s="62"/>
      <c r="D26" s="126"/>
      <c r="E26" s="133"/>
      <c r="F26" s="133"/>
      <c r="G26" s="129"/>
      <c r="H26" s="101"/>
      <c r="I26" s="133"/>
      <c r="J26" s="133"/>
      <c r="K26" s="99"/>
      <c r="M26" s="104"/>
      <c r="O26" s="104"/>
      <c r="Q26" s="104"/>
      <c r="S26" s="104"/>
    </row>
    <row r="27" spans="2:19">
      <c r="B27" s="15"/>
      <c r="C27" s="70" t="s">
        <v>37</v>
      </c>
      <c r="D27" s="126">
        <v>1215.5999999999999</v>
      </c>
      <c r="E27" s="126"/>
      <c r="F27" s="126">
        <v>127</v>
      </c>
      <c r="G27" s="127"/>
      <c r="H27" s="126">
        <v>2327</v>
      </c>
      <c r="I27" s="126"/>
      <c r="J27" s="126">
        <v>222.7</v>
      </c>
      <c r="K27" s="102"/>
      <c r="M27" s="104"/>
      <c r="O27" s="104"/>
      <c r="Q27" s="104"/>
      <c r="S27" s="104"/>
    </row>
    <row r="28" spans="2:19">
      <c r="B28" s="15"/>
      <c r="C28" s="70"/>
      <c r="D28" s="126"/>
      <c r="E28" s="126"/>
      <c r="F28" s="126"/>
      <c r="G28" s="127"/>
      <c r="H28" s="126"/>
      <c r="I28" s="126"/>
      <c r="J28" s="126"/>
      <c r="K28" s="102"/>
      <c r="M28" s="104"/>
      <c r="O28" s="104"/>
      <c r="Q28" s="104"/>
      <c r="S28" s="104"/>
    </row>
    <row r="29" spans="2:19">
      <c r="B29" s="15"/>
      <c r="C29" s="70" t="s">
        <v>66</v>
      </c>
      <c r="D29" s="126">
        <v>-354</v>
      </c>
      <c r="E29" s="126"/>
      <c r="F29" s="126">
        <v>-36.1</v>
      </c>
      <c r="G29" s="127"/>
      <c r="H29" s="126">
        <v>-668.1</v>
      </c>
      <c r="I29" s="126"/>
      <c r="J29" s="126">
        <v>-62.1</v>
      </c>
      <c r="K29" s="102"/>
      <c r="M29" s="104"/>
      <c r="O29" s="104"/>
      <c r="Q29" s="104"/>
      <c r="S29" s="104"/>
    </row>
    <row r="30" spans="2:19">
      <c r="B30" s="15"/>
      <c r="C30" s="70"/>
      <c r="D30" s="126"/>
      <c r="E30" s="126"/>
      <c r="F30" s="126"/>
      <c r="G30" s="127"/>
      <c r="H30" s="126"/>
      <c r="I30" s="126"/>
      <c r="J30" s="126"/>
      <c r="K30" s="102"/>
      <c r="M30" s="104"/>
      <c r="O30" s="104"/>
      <c r="Q30" s="104"/>
      <c r="S30" s="104"/>
    </row>
    <row r="31" spans="2:19">
      <c r="B31" s="15"/>
      <c r="C31" s="70" t="s">
        <v>38</v>
      </c>
      <c r="D31" s="126">
        <v>861.5</v>
      </c>
      <c r="E31" s="126"/>
      <c r="F31" s="126">
        <v>90.9</v>
      </c>
      <c r="G31" s="127"/>
      <c r="H31" s="126">
        <v>1658.9</v>
      </c>
      <c r="I31" s="126"/>
      <c r="J31" s="126">
        <v>160.6</v>
      </c>
      <c r="K31" s="102"/>
      <c r="M31" s="104"/>
      <c r="O31" s="104"/>
      <c r="Q31" s="104"/>
      <c r="S31" s="104"/>
    </row>
    <row r="32" spans="2:19">
      <c r="B32" s="15"/>
      <c r="C32" s="70"/>
      <c r="D32" s="126"/>
      <c r="E32" s="126"/>
      <c r="F32" s="126"/>
      <c r="G32" s="127"/>
      <c r="H32" s="126"/>
      <c r="I32" s="126"/>
      <c r="J32" s="126"/>
      <c r="K32" s="102"/>
      <c r="M32" s="104"/>
      <c r="O32" s="104"/>
      <c r="Q32" s="104"/>
      <c r="S32" s="104"/>
    </row>
    <row r="33" spans="2:19">
      <c r="B33" s="15"/>
      <c r="C33" s="60" t="s">
        <v>39</v>
      </c>
      <c r="D33" s="137">
        <v>-2.2999999999999998</v>
      </c>
      <c r="E33" s="137"/>
      <c r="F33" s="137">
        <v>-1.1000000000000001</v>
      </c>
      <c r="G33" s="127"/>
      <c r="H33" s="137">
        <v>-3.5</v>
      </c>
      <c r="I33" s="137"/>
      <c r="J33" s="137">
        <v>-2.9</v>
      </c>
      <c r="K33" s="102"/>
      <c r="M33" s="104"/>
      <c r="O33" s="104"/>
      <c r="Q33" s="104"/>
      <c r="S33" s="104"/>
    </row>
    <row r="34" spans="2:19">
      <c r="B34" s="15"/>
      <c r="C34" s="60"/>
      <c r="D34" s="137"/>
      <c r="E34" s="137"/>
      <c r="F34" s="137"/>
      <c r="G34" s="127"/>
      <c r="H34" s="137"/>
      <c r="I34" s="137"/>
      <c r="J34" s="137"/>
      <c r="K34" s="102"/>
      <c r="M34" s="104"/>
      <c r="O34" s="104"/>
      <c r="Q34" s="104"/>
      <c r="S34" s="104"/>
    </row>
    <row r="35" spans="2:19">
      <c r="B35" s="15"/>
      <c r="C35" s="71" t="s">
        <v>40</v>
      </c>
      <c r="D35" s="105">
        <v>859.3</v>
      </c>
      <c r="E35" s="105"/>
      <c r="F35" s="105">
        <v>89.8</v>
      </c>
      <c r="G35" s="138"/>
      <c r="H35" s="105">
        <v>1655.4</v>
      </c>
      <c r="I35" s="105"/>
      <c r="J35" s="139">
        <v>157.80000000000001</v>
      </c>
      <c r="K35" s="102"/>
      <c r="M35" s="104"/>
      <c r="O35" s="104"/>
      <c r="Q35" s="104"/>
      <c r="S35" s="104"/>
    </row>
    <row r="36" spans="2:19">
      <c r="B36" s="15"/>
      <c r="C36" s="72" t="s">
        <v>41</v>
      </c>
      <c r="D36" s="140">
        <v>3.01</v>
      </c>
      <c r="E36" s="141"/>
      <c r="F36" s="140">
        <v>0.31</v>
      </c>
      <c r="G36" s="142"/>
      <c r="H36" s="140">
        <v>5.8</v>
      </c>
      <c r="I36" s="141"/>
      <c r="J36" s="143">
        <v>0.55000000000000004</v>
      </c>
      <c r="K36" s="102"/>
      <c r="M36" s="104"/>
      <c r="O36" s="104"/>
      <c r="Q36" s="104"/>
      <c r="S36" s="104"/>
    </row>
    <row r="37" spans="2:19" ht="15" thickBot="1">
      <c r="B37" s="16"/>
      <c r="C37" s="5"/>
      <c r="D37" s="5"/>
      <c r="E37" s="5"/>
      <c r="F37" s="5"/>
      <c r="G37" s="6"/>
      <c r="H37" s="5"/>
      <c r="I37" s="5"/>
      <c r="J37" s="5"/>
      <c r="K37" s="103"/>
    </row>
    <row r="38" spans="2:19">
      <c r="B38" s="3"/>
      <c r="C38" s="73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I32" sqref="I32"/>
    </sheetView>
  </sheetViews>
  <sheetFormatPr baseColWidth="10" defaultColWidth="11.44140625" defaultRowHeight="14.4"/>
  <cols>
    <col min="1" max="1" width="3.6640625" customWidth="1"/>
    <col min="2" max="2" width="44.6640625" customWidth="1"/>
    <col min="3" max="3" width="13.44140625" customWidth="1"/>
    <col min="4" max="4" width="3.6640625" customWidth="1"/>
    <col min="5" max="5" width="12.44140625" customWidth="1"/>
    <col min="6" max="6" width="3.6640625" customWidth="1"/>
  </cols>
  <sheetData>
    <row r="1" spans="2:10" ht="15" thickBot="1">
      <c r="B1" s="32"/>
    </row>
    <row r="2" spans="2:10" ht="21.6" thickBot="1">
      <c r="B2" s="166" t="s">
        <v>65</v>
      </c>
      <c r="C2" s="159"/>
      <c r="D2" s="159"/>
      <c r="E2" s="159"/>
      <c r="F2" s="160"/>
    </row>
    <row r="3" spans="2:10" ht="22.8">
      <c r="B3" s="20"/>
      <c r="C3" s="21"/>
      <c r="D3" s="22"/>
      <c r="E3" s="21"/>
      <c r="F3" s="23"/>
    </row>
    <row r="4" spans="2:10">
      <c r="B4" s="45" t="s">
        <v>0</v>
      </c>
      <c r="C4" s="168" t="s">
        <v>72</v>
      </c>
      <c r="D4" s="168"/>
      <c r="E4" s="168" t="s">
        <v>69</v>
      </c>
      <c r="F4" s="24"/>
    </row>
    <row r="5" spans="2:10">
      <c r="B5" s="46"/>
      <c r="C5" s="57">
        <v>2022</v>
      </c>
      <c r="D5" s="57"/>
      <c r="E5" s="57">
        <v>2021</v>
      </c>
      <c r="F5" s="19"/>
    </row>
    <row r="6" spans="2:10">
      <c r="B6" s="46"/>
      <c r="C6" s="17"/>
      <c r="D6" s="17"/>
      <c r="E6" s="17"/>
      <c r="F6" s="25"/>
    </row>
    <row r="7" spans="2:10">
      <c r="B7" s="47" t="s">
        <v>1</v>
      </c>
      <c r="C7" s="169">
        <v>6163.2</v>
      </c>
      <c r="D7" s="170"/>
      <c r="E7" s="169">
        <v>4586.1000000000004</v>
      </c>
      <c r="F7" s="4"/>
      <c r="H7" s="104"/>
      <c r="J7" s="104"/>
    </row>
    <row r="8" spans="2:10">
      <c r="B8" s="48" t="s">
        <v>2</v>
      </c>
      <c r="C8" s="171">
        <v>1946.4</v>
      </c>
      <c r="D8" s="172"/>
      <c r="E8" s="171">
        <v>1515.1</v>
      </c>
      <c r="F8" s="26"/>
      <c r="H8" s="104"/>
      <c r="J8" s="104"/>
    </row>
    <row r="9" spans="2:10">
      <c r="B9" s="48" t="s">
        <v>3</v>
      </c>
      <c r="C9" s="171">
        <v>675.9</v>
      </c>
      <c r="D9" s="172"/>
      <c r="E9" s="171">
        <v>919</v>
      </c>
      <c r="F9" s="26"/>
      <c r="H9" s="104"/>
      <c r="J9" s="104"/>
    </row>
    <row r="10" spans="2:10">
      <c r="B10" s="48" t="s">
        <v>4</v>
      </c>
      <c r="C10" s="171">
        <v>1435.6</v>
      </c>
      <c r="D10" s="172"/>
      <c r="E10" s="171">
        <v>740.2</v>
      </c>
      <c r="F10" s="26"/>
      <c r="H10" s="104"/>
      <c r="J10" s="104"/>
    </row>
    <row r="11" spans="2:10">
      <c r="B11" s="125" t="s">
        <v>68</v>
      </c>
      <c r="C11" s="171">
        <v>1673.5</v>
      </c>
      <c r="D11" s="172"/>
      <c r="E11" s="171">
        <v>1183.8</v>
      </c>
      <c r="F11" s="26"/>
      <c r="H11" s="104"/>
      <c r="J11" s="104"/>
    </row>
    <row r="12" spans="2:10">
      <c r="B12" s="48" t="s">
        <v>5</v>
      </c>
      <c r="C12" s="171">
        <v>431.8</v>
      </c>
      <c r="D12" s="172"/>
      <c r="E12" s="171">
        <v>228</v>
      </c>
      <c r="F12" s="26"/>
      <c r="H12" s="104"/>
      <c r="J12" s="104"/>
    </row>
    <row r="13" spans="2:10">
      <c r="B13" s="49"/>
      <c r="C13" s="171"/>
      <c r="D13" s="173"/>
      <c r="E13" s="171"/>
      <c r="F13" s="26"/>
      <c r="H13" s="104"/>
      <c r="J13" s="104"/>
    </row>
    <row r="14" spans="2:10">
      <c r="B14" s="50" t="s">
        <v>6</v>
      </c>
      <c r="C14" s="169">
        <v>3116</v>
      </c>
      <c r="D14" s="174"/>
      <c r="E14" s="169">
        <v>2458.1999999999998</v>
      </c>
      <c r="F14" s="26"/>
      <c r="H14" s="104"/>
      <c r="J14" s="104"/>
    </row>
    <row r="15" spans="2:10">
      <c r="B15" s="48" t="s">
        <v>7</v>
      </c>
      <c r="C15" s="171">
        <v>13.2</v>
      </c>
      <c r="D15" s="172"/>
      <c r="E15" s="171">
        <v>9.3000000000000007</v>
      </c>
      <c r="F15" s="26"/>
      <c r="H15" s="104"/>
      <c r="J15" s="104"/>
    </row>
    <row r="16" spans="2:10">
      <c r="B16" s="48" t="s">
        <v>8</v>
      </c>
      <c r="C16" s="171">
        <v>38.1</v>
      </c>
      <c r="D16" s="172"/>
      <c r="E16" s="171">
        <v>39.799999999999997</v>
      </c>
      <c r="F16" s="26"/>
      <c r="H16" s="104"/>
      <c r="J16" s="104"/>
    </row>
    <row r="17" spans="2:10">
      <c r="B17" s="46" t="s">
        <v>9</v>
      </c>
      <c r="C17" s="171">
        <v>2317.5</v>
      </c>
      <c r="D17" s="172"/>
      <c r="E17" s="171">
        <v>2012.2</v>
      </c>
      <c r="F17" s="4"/>
      <c r="H17" s="104"/>
      <c r="J17" s="104"/>
    </row>
    <row r="18" spans="2:10">
      <c r="B18" s="46" t="s">
        <v>10</v>
      </c>
      <c r="C18" s="171">
        <v>747.2</v>
      </c>
      <c r="D18" s="172"/>
      <c r="E18" s="171">
        <v>396.9</v>
      </c>
      <c r="F18" s="4"/>
      <c r="H18" s="104"/>
      <c r="J18" s="104"/>
    </row>
    <row r="19" spans="2:10">
      <c r="B19" s="49"/>
      <c r="C19" s="171"/>
      <c r="D19" s="172"/>
      <c r="E19" s="171"/>
      <c r="F19" s="26"/>
      <c r="H19" s="104"/>
      <c r="J19" s="104"/>
    </row>
    <row r="20" spans="2:10" ht="15.6">
      <c r="B20" s="51" t="s">
        <v>11</v>
      </c>
      <c r="C20" s="169">
        <v>9279.2000000000007</v>
      </c>
      <c r="D20" s="170"/>
      <c r="E20" s="169">
        <v>7044.3</v>
      </c>
      <c r="F20" s="26"/>
      <c r="H20" s="104"/>
      <c r="J20" s="104"/>
    </row>
    <row r="21" spans="2:10">
      <c r="B21" s="52"/>
      <c r="C21" s="175"/>
      <c r="D21" s="172"/>
      <c r="E21" s="175"/>
      <c r="F21" s="2"/>
      <c r="H21" s="104"/>
      <c r="J21" s="104"/>
    </row>
    <row r="22" spans="2:10" ht="15.6">
      <c r="B22" s="47" t="s">
        <v>12</v>
      </c>
      <c r="C22" s="176">
        <v>3387.8</v>
      </c>
      <c r="D22" s="177"/>
      <c r="E22" s="176">
        <v>991.7</v>
      </c>
      <c r="F22" s="27"/>
      <c r="H22" s="104"/>
      <c r="J22" s="104"/>
    </row>
    <row r="23" spans="2:10">
      <c r="B23" s="46" t="s">
        <v>13</v>
      </c>
      <c r="C23" s="175">
        <v>437</v>
      </c>
      <c r="D23" s="172"/>
      <c r="E23" s="175">
        <v>51.3</v>
      </c>
      <c r="F23" s="4"/>
      <c r="H23" s="104"/>
      <c r="J23" s="104"/>
    </row>
    <row r="24" spans="2:10">
      <c r="B24" s="46" t="s">
        <v>14</v>
      </c>
      <c r="C24" s="178">
        <v>2950.8</v>
      </c>
      <c r="D24" s="172"/>
      <c r="E24" s="178">
        <v>940.4</v>
      </c>
      <c r="F24" s="4"/>
      <c r="H24" s="104"/>
      <c r="J24" s="104"/>
    </row>
    <row r="25" spans="2:10">
      <c r="B25" s="53"/>
      <c r="C25" s="179"/>
      <c r="D25" s="170"/>
      <c r="E25" s="179"/>
      <c r="F25" s="4"/>
      <c r="H25" s="104"/>
      <c r="J25" s="104"/>
    </row>
    <row r="26" spans="2:10">
      <c r="B26" s="54" t="s">
        <v>15</v>
      </c>
      <c r="C26" s="171">
        <v>2321.1999999999998</v>
      </c>
      <c r="D26" s="172"/>
      <c r="E26" s="171">
        <v>2836.6</v>
      </c>
      <c r="F26" s="26"/>
      <c r="H26" s="104"/>
      <c r="J26" s="104"/>
    </row>
    <row r="27" spans="2:10">
      <c r="B27" s="52" t="s">
        <v>16</v>
      </c>
      <c r="C27" s="171">
        <v>2173.5</v>
      </c>
      <c r="D27" s="172"/>
      <c r="E27" s="171">
        <v>2587.6999999999998</v>
      </c>
      <c r="F27" s="28"/>
      <c r="H27" s="104"/>
      <c r="J27" s="104"/>
    </row>
    <row r="28" spans="2:10">
      <c r="B28" s="46" t="s">
        <v>14</v>
      </c>
      <c r="C28" s="175">
        <v>147.69999999999999</v>
      </c>
      <c r="D28" s="170"/>
      <c r="E28" s="175">
        <v>248.9</v>
      </c>
      <c r="F28" s="2"/>
      <c r="H28" s="104"/>
      <c r="J28" s="104"/>
    </row>
    <row r="29" spans="2:10">
      <c r="B29" s="53"/>
      <c r="C29" s="171"/>
      <c r="D29" s="172"/>
      <c r="E29" s="171"/>
      <c r="F29" s="4"/>
      <c r="H29" s="104"/>
      <c r="J29" s="104"/>
    </row>
    <row r="30" spans="2:10">
      <c r="B30" s="55" t="s">
        <v>17</v>
      </c>
      <c r="C30" s="180">
        <v>3534.8</v>
      </c>
      <c r="D30" s="172"/>
      <c r="E30" s="180">
        <v>3181.5</v>
      </c>
      <c r="F30" s="26"/>
      <c r="H30" s="104"/>
      <c r="J30" s="104"/>
    </row>
    <row r="31" spans="2:10">
      <c r="B31" s="52"/>
      <c r="C31" s="171"/>
      <c r="D31" s="172"/>
      <c r="E31" s="171"/>
      <c r="F31" s="28"/>
      <c r="H31" s="104"/>
      <c r="J31" s="104"/>
    </row>
    <row r="32" spans="2:10">
      <c r="B32" s="46" t="s">
        <v>18</v>
      </c>
      <c r="C32" s="181">
        <v>35.299999999999997</v>
      </c>
      <c r="D32" s="172"/>
      <c r="E32" s="180">
        <v>34.5</v>
      </c>
      <c r="F32" s="2"/>
      <c r="H32" s="104"/>
      <c r="J32" s="104"/>
    </row>
    <row r="33" spans="2:10">
      <c r="B33" s="46"/>
      <c r="C33" s="182"/>
      <c r="D33" s="172"/>
      <c r="E33" s="176"/>
      <c r="F33" s="4"/>
      <c r="H33" s="104"/>
      <c r="J33" s="104"/>
    </row>
    <row r="34" spans="2:10">
      <c r="B34" s="46" t="s">
        <v>19</v>
      </c>
      <c r="C34" s="178">
        <v>3570.2</v>
      </c>
      <c r="D34" s="170"/>
      <c r="E34" s="178">
        <v>3216</v>
      </c>
      <c r="F34" s="4"/>
      <c r="H34" s="104"/>
      <c r="J34" s="104"/>
    </row>
    <row r="35" spans="2:10">
      <c r="B35" s="46"/>
      <c r="C35" s="178"/>
      <c r="D35" s="170"/>
      <c r="E35" s="178"/>
      <c r="F35" s="4"/>
      <c r="H35" s="104"/>
      <c r="J35" s="104"/>
    </row>
    <row r="36" spans="2:10" ht="15.6">
      <c r="B36" s="51" t="s">
        <v>20</v>
      </c>
      <c r="C36" s="169">
        <v>9279.2000000000007</v>
      </c>
      <c r="D36" s="58"/>
      <c r="E36" s="169">
        <v>7044.3</v>
      </c>
      <c r="F36" s="4"/>
      <c r="H36" s="104"/>
      <c r="J36" s="104"/>
    </row>
    <row r="37" spans="2:10" ht="15.6">
      <c r="B37" s="52"/>
      <c r="C37" s="158"/>
      <c r="D37" s="58"/>
      <c r="E37" s="58"/>
      <c r="F37" s="27"/>
      <c r="H37" s="104"/>
      <c r="J37" s="104"/>
    </row>
    <row r="38" spans="2:10">
      <c r="B38" s="56" t="s">
        <v>21</v>
      </c>
      <c r="C38" s="158">
        <v>1.8</v>
      </c>
      <c r="D38" s="158"/>
      <c r="E38" s="158">
        <v>4.5999999999999996</v>
      </c>
      <c r="F38" s="2"/>
      <c r="H38" s="104"/>
      <c r="J38" s="104"/>
    </row>
    <row r="39" spans="2:10" ht="15" thickBot="1">
      <c r="B39" s="44"/>
      <c r="C39" s="183"/>
      <c r="D39" s="183"/>
      <c r="E39" s="183"/>
      <c r="F39" s="29"/>
      <c r="H39" s="104"/>
      <c r="J39" s="104"/>
    </row>
    <row r="40" spans="2:10">
      <c r="B40" s="18"/>
    </row>
    <row r="41" spans="2:10">
      <c r="B41" s="58" t="s">
        <v>22</v>
      </c>
      <c r="C41" s="1"/>
      <c r="D41" s="1"/>
      <c r="E41" s="1"/>
      <c r="F41" s="1"/>
    </row>
    <row r="42" spans="2:10">
      <c r="B42" s="59" t="s">
        <v>23</v>
      </c>
      <c r="C42" s="1"/>
      <c r="D42" s="1"/>
      <c r="E42" s="1"/>
      <c r="F42" s="1"/>
    </row>
    <row r="43" spans="2:10">
      <c r="B43" s="31"/>
      <c r="C43" s="30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E22" sqref="E22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2">
      <c r="B1" s="43" t="s">
        <v>63</v>
      </c>
    </row>
    <row r="2" spans="2:12" ht="15" thickBot="1">
      <c r="B2" s="36"/>
    </row>
    <row r="3" spans="2:12" ht="15" thickTop="1">
      <c r="B3" s="37"/>
      <c r="C3" s="34"/>
      <c r="D3" s="35" t="str">
        <f>NVE!D3</f>
        <v>6M2022</v>
      </c>
      <c r="E3" s="35" t="str">
        <f>NVE!E3</f>
        <v>6M2021</v>
      </c>
      <c r="F3" s="167" t="str">
        <f>NVE!F3</f>
        <v>2022/2021</v>
      </c>
      <c r="G3" s="167"/>
    </row>
    <row r="4" spans="2:12" ht="15" thickBot="1">
      <c r="B4" s="78" t="s">
        <v>26</v>
      </c>
      <c r="C4" s="80" t="s">
        <v>48</v>
      </c>
      <c r="D4" s="154">
        <v>72.3</v>
      </c>
      <c r="E4" s="154">
        <v>48.1</v>
      </c>
      <c r="F4" s="154">
        <v>24.2</v>
      </c>
      <c r="G4" s="155">
        <v>0.5</v>
      </c>
      <c r="I4" s="118"/>
      <c r="J4" s="118"/>
      <c r="K4" s="118"/>
      <c r="L4" s="121"/>
    </row>
    <row r="5" spans="2:12" ht="15" thickBot="1">
      <c r="B5" s="81" t="s">
        <v>51</v>
      </c>
      <c r="C5" s="84" t="s">
        <v>49</v>
      </c>
      <c r="D5" s="184">
        <v>3293</v>
      </c>
      <c r="E5" s="184">
        <v>298.3</v>
      </c>
      <c r="F5" s="184">
        <v>2994.7</v>
      </c>
      <c r="G5" s="153">
        <v>10.039999999999999</v>
      </c>
      <c r="I5" s="118"/>
      <c r="J5" s="118"/>
      <c r="K5" s="118"/>
      <c r="L5" s="121"/>
    </row>
    <row r="6" spans="2:12" ht="15" thickTop="1"/>
    <row r="7" spans="2:12" ht="15" thickBot="1">
      <c r="B7" s="36"/>
    </row>
    <row r="8" spans="2:12" ht="15" thickTop="1">
      <c r="B8" s="37"/>
      <c r="C8" s="34"/>
      <c r="D8" s="35" t="str">
        <f>NVE!D13</f>
        <v>2T2022</v>
      </c>
      <c r="E8" s="35" t="str">
        <f>NVE!E13</f>
        <v>2T2021</v>
      </c>
      <c r="F8" s="167" t="str">
        <f>NVE!F13</f>
        <v>2022/2021</v>
      </c>
      <c r="G8" s="167"/>
    </row>
    <row r="9" spans="2:12" ht="15" thickBot="1">
      <c r="B9" s="78" t="s">
        <v>26</v>
      </c>
      <c r="C9" s="80" t="s">
        <v>48</v>
      </c>
      <c r="D9" s="154">
        <v>34.200000000000003</v>
      </c>
      <c r="E9" s="154">
        <v>24.2</v>
      </c>
      <c r="F9" s="154">
        <v>10</v>
      </c>
      <c r="G9" s="155">
        <v>0.41</v>
      </c>
    </row>
    <row r="10" spans="2:12" ht="15" thickBot="1">
      <c r="B10" s="81" t="s">
        <v>51</v>
      </c>
      <c r="C10" s="84" t="s">
        <v>49</v>
      </c>
      <c r="D10" s="184">
        <v>1846.6</v>
      </c>
      <c r="E10" s="184">
        <v>163</v>
      </c>
      <c r="F10" s="184">
        <v>1683.6</v>
      </c>
      <c r="G10" s="185">
        <v>10.33</v>
      </c>
    </row>
    <row r="11" spans="2:12" ht="1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D14" sqref="D14:G19"/>
    </sheetView>
  </sheetViews>
  <sheetFormatPr baseColWidth="10" defaultColWidth="11.44140625" defaultRowHeight="13.2"/>
  <cols>
    <col min="1" max="1" width="3.5546875" style="106" customWidth="1"/>
    <col min="2" max="2" width="50.6640625" style="106" customWidth="1"/>
    <col min="3" max="16384" width="11.44140625" style="106"/>
  </cols>
  <sheetData>
    <row r="1" spans="2:11">
      <c r="B1" s="42" t="s">
        <v>58</v>
      </c>
    </row>
    <row r="2" spans="2:11" ht="13.8" thickBot="1">
      <c r="B2" s="36"/>
      <c r="C2" s="107"/>
      <c r="D2" s="108"/>
      <c r="E2" s="108"/>
      <c r="F2" s="108"/>
      <c r="G2" s="109"/>
    </row>
    <row r="3" spans="2:11" ht="13.8" thickTop="1">
      <c r="B3" s="110"/>
      <c r="C3" s="111"/>
      <c r="D3" s="35" t="s">
        <v>73</v>
      </c>
      <c r="E3" s="35" t="s">
        <v>74</v>
      </c>
      <c r="F3" s="167" t="s">
        <v>75</v>
      </c>
      <c r="G3" s="167"/>
    </row>
    <row r="4" spans="2:11" ht="14.4">
      <c r="B4" s="88" t="s">
        <v>59</v>
      </c>
      <c r="C4" s="89" t="s">
        <v>48</v>
      </c>
      <c r="D4" s="145">
        <v>440.8</v>
      </c>
      <c r="E4" s="145">
        <v>576.70000000000005</v>
      </c>
      <c r="F4" s="146">
        <v>-135.9</v>
      </c>
      <c r="G4" s="147">
        <v>-0.24</v>
      </c>
      <c r="I4" s="118"/>
      <c r="J4" s="118"/>
      <c r="K4" s="118"/>
    </row>
    <row r="5" spans="2:11" ht="14.4">
      <c r="B5" s="112" t="s">
        <v>42</v>
      </c>
      <c r="C5" s="113" t="s">
        <v>48</v>
      </c>
      <c r="D5" s="148">
        <v>6.4</v>
      </c>
      <c r="E5" s="148">
        <v>15.6</v>
      </c>
      <c r="F5" s="148">
        <v>-9.1</v>
      </c>
      <c r="G5" s="149">
        <v>-0.59</v>
      </c>
      <c r="I5" s="118"/>
      <c r="J5" s="118"/>
      <c r="K5" s="118"/>
    </row>
    <row r="6" spans="2:11" ht="14.4">
      <c r="B6" s="112" t="s">
        <v>43</v>
      </c>
      <c r="C6" s="113" t="str">
        <f>C5</f>
        <v>Mton</v>
      </c>
      <c r="D6" s="148">
        <v>262.60000000000002</v>
      </c>
      <c r="E6" s="148">
        <v>337.5</v>
      </c>
      <c r="F6" s="148">
        <v>-74.900000000000006</v>
      </c>
      <c r="G6" s="149">
        <v>-0.22</v>
      </c>
      <c r="I6" s="118"/>
      <c r="J6" s="118"/>
      <c r="K6" s="118"/>
    </row>
    <row r="7" spans="2:11" ht="14.4">
      <c r="B7" s="112" t="s">
        <v>44</v>
      </c>
      <c r="C7" s="113" t="str">
        <f>C6</f>
        <v>Mton</v>
      </c>
      <c r="D7" s="148">
        <v>105.3</v>
      </c>
      <c r="E7" s="148">
        <v>139</v>
      </c>
      <c r="F7" s="148">
        <v>-33.700000000000003</v>
      </c>
      <c r="G7" s="149">
        <v>-0.24</v>
      </c>
      <c r="I7" s="118"/>
      <c r="J7" s="118"/>
      <c r="K7" s="118"/>
    </row>
    <row r="8" spans="2:11" ht="15" thickBot="1">
      <c r="B8" s="90" t="s">
        <v>45</v>
      </c>
      <c r="C8" s="114" t="str">
        <f>C7</f>
        <v>Mton</v>
      </c>
      <c r="D8" s="150">
        <v>66.5</v>
      </c>
      <c r="E8" s="150">
        <v>84.7</v>
      </c>
      <c r="F8" s="150">
        <v>-18.2</v>
      </c>
      <c r="G8" s="151">
        <v>-0.22</v>
      </c>
      <c r="I8" s="118"/>
      <c r="J8" s="118"/>
      <c r="K8" s="118"/>
    </row>
    <row r="9" spans="2:11" ht="15" thickBot="1">
      <c r="B9" s="91" t="s">
        <v>46</v>
      </c>
      <c r="C9" s="92" t="s">
        <v>49</v>
      </c>
      <c r="D9" s="152">
        <v>605.6</v>
      </c>
      <c r="E9" s="152">
        <v>411.2</v>
      </c>
      <c r="F9" s="152">
        <v>194.4</v>
      </c>
      <c r="G9" s="153">
        <v>0.47</v>
      </c>
      <c r="I9" s="118"/>
      <c r="J9" s="118"/>
      <c r="K9" s="118"/>
    </row>
    <row r="10" spans="2:11" ht="13.8" thickTop="1">
      <c r="B10" s="115" t="s">
        <v>47</v>
      </c>
      <c r="C10" s="116"/>
      <c r="D10" s="117"/>
      <c r="E10" s="117"/>
      <c r="F10" s="117"/>
      <c r="G10" s="115"/>
    </row>
    <row r="12" spans="2:11" ht="13.8" thickBot="1">
      <c r="B12" s="36"/>
      <c r="C12" s="107"/>
      <c r="D12" s="108"/>
      <c r="E12" s="108"/>
      <c r="F12" s="108"/>
      <c r="G12" s="109"/>
    </row>
    <row r="13" spans="2:11" ht="13.8" thickTop="1">
      <c r="B13" s="110"/>
      <c r="C13" s="111"/>
      <c r="D13" s="35" t="s">
        <v>76</v>
      </c>
      <c r="E13" s="35" t="s">
        <v>77</v>
      </c>
      <c r="F13" s="167" t="s">
        <v>75</v>
      </c>
      <c r="G13" s="167"/>
    </row>
    <row r="14" spans="2:11">
      <c r="B14" s="88" t="s">
        <v>59</v>
      </c>
      <c r="C14" s="89" t="s">
        <v>48</v>
      </c>
      <c r="D14" s="145">
        <v>230.1</v>
      </c>
      <c r="E14" s="145">
        <v>296.2</v>
      </c>
      <c r="F14" s="146">
        <v>-66.099999999999994</v>
      </c>
      <c r="G14" s="147">
        <v>-0.22</v>
      </c>
    </row>
    <row r="15" spans="2:11">
      <c r="B15" s="112" t="s">
        <v>42</v>
      </c>
      <c r="C15" s="113" t="s">
        <v>48</v>
      </c>
      <c r="D15" s="148">
        <v>2.4</v>
      </c>
      <c r="E15" s="148">
        <v>10.5</v>
      </c>
      <c r="F15" s="148">
        <v>-8.1</v>
      </c>
      <c r="G15" s="149">
        <v>-0.77</v>
      </c>
    </row>
    <row r="16" spans="2:11">
      <c r="B16" s="112" t="s">
        <v>43</v>
      </c>
      <c r="C16" s="113" t="str">
        <f>C15</f>
        <v>Mton</v>
      </c>
      <c r="D16" s="148">
        <v>138.30000000000001</v>
      </c>
      <c r="E16" s="148">
        <v>174.3</v>
      </c>
      <c r="F16" s="148">
        <v>-36</v>
      </c>
      <c r="G16" s="149">
        <v>-0.21</v>
      </c>
    </row>
    <row r="17" spans="2:7">
      <c r="B17" s="112" t="s">
        <v>44</v>
      </c>
      <c r="C17" s="113" t="str">
        <f>C16</f>
        <v>Mton</v>
      </c>
      <c r="D17" s="148">
        <v>55.3</v>
      </c>
      <c r="E17" s="148">
        <v>72.400000000000006</v>
      </c>
      <c r="F17" s="148">
        <v>-17.100000000000001</v>
      </c>
      <c r="G17" s="149">
        <v>-0.24</v>
      </c>
    </row>
    <row r="18" spans="2:7" ht="13.8" thickBot="1">
      <c r="B18" s="90" t="s">
        <v>45</v>
      </c>
      <c r="C18" s="114" t="str">
        <f>C17</f>
        <v>Mton</v>
      </c>
      <c r="D18" s="150">
        <v>34.1</v>
      </c>
      <c r="E18" s="150">
        <v>39</v>
      </c>
      <c r="F18" s="150">
        <v>-4.8</v>
      </c>
      <c r="G18" s="151">
        <v>-0.12</v>
      </c>
    </row>
    <row r="19" spans="2:7" ht="13.8" thickBot="1">
      <c r="B19" s="91" t="s">
        <v>46</v>
      </c>
      <c r="C19" s="92" t="s">
        <v>49</v>
      </c>
      <c r="D19" s="152">
        <v>330.3</v>
      </c>
      <c r="E19" s="152">
        <v>217.2</v>
      </c>
      <c r="F19" s="152">
        <v>113.2</v>
      </c>
      <c r="G19" s="153">
        <v>0.52</v>
      </c>
    </row>
    <row r="20" spans="2:7" ht="13.8" thickTop="1">
      <c r="B20" s="115" t="s">
        <v>47</v>
      </c>
      <c r="C20" s="116"/>
      <c r="D20" s="117"/>
      <c r="E20" s="117"/>
      <c r="F20" s="117"/>
      <c r="G20" s="115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D9" sqref="D9:G10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1">
      <c r="B1" s="42" t="s">
        <v>60</v>
      </c>
    </row>
    <row r="2" spans="2:11" ht="15" thickBot="1">
      <c r="B2" s="36"/>
    </row>
    <row r="3" spans="2:11" ht="15" thickTop="1">
      <c r="B3" s="37"/>
      <c r="C3" s="34"/>
      <c r="D3" s="35" t="str">
        <f>NVE!D3</f>
        <v>6M2022</v>
      </c>
      <c r="E3" s="35" t="str">
        <f>NVE!E3</f>
        <v>6M2021</v>
      </c>
      <c r="F3" s="167" t="str">
        <f>NVE!F3</f>
        <v>2022/2021</v>
      </c>
      <c r="G3" s="167"/>
    </row>
    <row r="4" spans="2:11" ht="15" thickBot="1">
      <c r="B4" s="75" t="s">
        <v>25</v>
      </c>
      <c r="C4" s="76" t="s">
        <v>48</v>
      </c>
      <c r="D4" s="154">
        <v>6.2</v>
      </c>
      <c r="E4" s="154">
        <v>6.4</v>
      </c>
      <c r="F4" s="154">
        <v>-0.2</v>
      </c>
      <c r="G4" s="155">
        <v>-0.02</v>
      </c>
      <c r="I4" s="118"/>
      <c r="J4" s="118"/>
      <c r="K4" s="118"/>
    </row>
    <row r="5" spans="2:11" ht="15" thickBot="1">
      <c r="B5" s="77" t="s">
        <v>50</v>
      </c>
      <c r="C5" s="74" t="s">
        <v>49</v>
      </c>
      <c r="D5" s="152">
        <v>326.7</v>
      </c>
      <c r="E5" s="152">
        <v>219.5</v>
      </c>
      <c r="F5" s="152">
        <v>107.1</v>
      </c>
      <c r="G5" s="153">
        <v>0.49</v>
      </c>
      <c r="I5" s="118"/>
      <c r="J5" s="118"/>
      <c r="K5" s="118"/>
    </row>
    <row r="6" spans="2:11" ht="15" thickTop="1"/>
    <row r="7" spans="2:11" ht="15" thickBot="1">
      <c r="B7" s="36"/>
    </row>
    <row r="8" spans="2:11" ht="15" thickTop="1">
      <c r="B8" s="37"/>
      <c r="C8" s="34"/>
      <c r="D8" s="35" t="str">
        <f>NVE!D13</f>
        <v>2T2022</v>
      </c>
      <c r="E8" s="35" t="str">
        <f>NVE!E13</f>
        <v>2T2021</v>
      </c>
      <c r="F8" s="167" t="str">
        <f>NVE!F13</f>
        <v>2022/2021</v>
      </c>
      <c r="G8" s="167"/>
    </row>
    <row r="9" spans="2:11" ht="15" thickBot="1">
      <c r="B9" s="78" t="s">
        <v>25</v>
      </c>
      <c r="C9" s="80" t="s">
        <v>48</v>
      </c>
      <c r="D9" s="154">
        <v>3.2</v>
      </c>
      <c r="E9" s="154">
        <v>3.6</v>
      </c>
      <c r="F9" s="154">
        <v>-0.4</v>
      </c>
      <c r="G9" s="155">
        <v>-0.11</v>
      </c>
    </row>
    <row r="10" spans="2:11" ht="15" thickBot="1">
      <c r="B10" s="81" t="s">
        <v>50</v>
      </c>
      <c r="C10" s="84" t="s">
        <v>49</v>
      </c>
      <c r="D10" s="152">
        <v>174.2</v>
      </c>
      <c r="E10" s="152">
        <v>123.9</v>
      </c>
      <c r="F10" s="152">
        <v>50.3</v>
      </c>
      <c r="G10" s="153">
        <v>0.41</v>
      </c>
    </row>
    <row r="11" spans="2:11" ht="1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D9" sqref="D9:G10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1">
      <c r="B1" s="43" t="s">
        <v>62</v>
      </c>
    </row>
    <row r="2" spans="2:11" ht="15" thickBot="1">
      <c r="B2" s="36"/>
      <c r="C2" s="38"/>
      <c r="D2" s="39"/>
      <c r="E2" s="39"/>
      <c r="F2" s="39"/>
      <c r="G2" s="40"/>
    </row>
    <row r="3" spans="2:11" ht="15" thickTop="1">
      <c r="B3" s="37"/>
      <c r="C3" s="41"/>
      <c r="D3" s="35" t="str">
        <f>NVE!D3</f>
        <v>6M2022</v>
      </c>
      <c r="E3" s="35" t="str">
        <f>NVE!E3</f>
        <v>6M2021</v>
      </c>
      <c r="F3" s="167" t="str">
        <f>NVE!F3</f>
        <v>2022/2021</v>
      </c>
      <c r="G3" s="167"/>
    </row>
    <row r="4" spans="2:11" ht="15" thickBot="1">
      <c r="B4" s="82" t="s">
        <v>52</v>
      </c>
      <c r="C4" s="80" t="s">
        <v>48</v>
      </c>
      <c r="D4" s="156">
        <v>319.3</v>
      </c>
      <c r="E4" s="156">
        <v>386.8</v>
      </c>
      <c r="F4" s="154">
        <v>-67.5</v>
      </c>
      <c r="G4" s="155">
        <v>-0.17</v>
      </c>
      <c r="I4" s="118"/>
      <c r="J4" s="118"/>
      <c r="K4" s="118"/>
    </row>
    <row r="5" spans="2:11" ht="15" thickBot="1">
      <c r="B5" s="81" t="s">
        <v>53</v>
      </c>
      <c r="C5" s="79" t="s">
        <v>49</v>
      </c>
      <c r="D5" s="152">
        <v>296.5</v>
      </c>
      <c r="E5" s="152">
        <v>119.3</v>
      </c>
      <c r="F5" s="152">
        <v>177.2</v>
      </c>
      <c r="G5" s="153">
        <v>1.49</v>
      </c>
      <c r="I5" s="118"/>
      <c r="J5" s="118"/>
      <c r="K5" s="118"/>
    </row>
    <row r="6" spans="2:11" ht="15" thickTop="1"/>
    <row r="7" spans="2:11" ht="15" thickBot="1">
      <c r="B7" s="36"/>
      <c r="C7" s="38"/>
      <c r="D7" s="39"/>
      <c r="E7" s="39"/>
      <c r="F7" s="39"/>
      <c r="G7" s="40"/>
    </row>
    <row r="8" spans="2:11" ht="15" thickTop="1">
      <c r="B8" s="37"/>
      <c r="C8" s="41"/>
      <c r="D8" s="35" t="str">
        <f>NVE!D13</f>
        <v>2T2022</v>
      </c>
      <c r="E8" s="35" t="str">
        <f>NVE!E13</f>
        <v>2T2021</v>
      </c>
      <c r="F8" s="167" t="str">
        <f>NVE!F13</f>
        <v>2022/2021</v>
      </c>
      <c r="G8" s="167"/>
    </row>
    <row r="9" spans="2:11" ht="15" thickBot="1">
      <c r="B9" s="82" t="s">
        <v>52</v>
      </c>
      <c r="C9" s="80" t="s">
        <v>48</v>
      </c>
      <c r="D9" s="156">
        <v>177.6</v>
      </c>
      <c r="E9" s="156">
        <v>184.5</v>
      </c>
      <c r="F9" s="154">
        <v>-6.9</v>
      </c>
      <c r="G9" s="155">
        <v>-0.04</v>
      </c>
    </row>
    <row r="10" spans="2:11" ht="15" thickBot="1">
      <c r="B10" s="81" t="s">
        <v>53</v>
      </c>
      <c r="C10" s="84" t="s">
        <v>49</v>
      </c>
      <c r="D10" s="152">
        <v>182.4</v>
      </c>
      <c r="E10" s="152">
        <v>59</v>
      </c>
      <c r="F10" s="152">
        <v>123.5</v>
      </c>
      <c r="G10" s="153">
        <v>2.09</v>
      </c>
    </row>
    <row r="11" spans="2:11" ht="1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D9" sqref="D9:G10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1">
      <c r="B1" s="42" t="s">
        <v>61</v>
      </c>
    </row>
    <row r="2" spans="2:11" ht="15" thickBot="1">
      <c r="B2" s="36"/>
      <c r="C2" s="38"/>
      <c r="D2" s="39"/>
      <c r="E2" s="39"/>
      <c r="F2" s="39"/>
      <c r="G2" s="40"/>
    </row>
    <row r="3" spans="2:11" ht="15" thickTop="1">
      <c r="B3" s="37"/>
      <c r="C3" s="34"/>
      <c r="D3" s="35" t="str">
        <f>NVE!D3</f>
        <v>6M2022</v>
      </c>
      <c r="E3" s="35" t="str">
        <f>NVE!E3</f>
        <v>6M2021</v>
      </c>
      <c r="F3" s="167" t="str">
        <f>NVE!F3</f>
        <v>2022/2021</v>
      </c>
      <c r="G3" s="167"/>
    </row>
    <row r="4" spans="2:11" ht="15" thickBot="1">
      <c r="B4" s="85" t="s">
        <v>54</v>
      </c>
      <c r="C4" s="80" t="s">
        <v>48</v>
      </c>
      <c r="D4" s="154">
        <v>69.900000000000006</v>
      </c>
      <c r="E4" s="154">
        <v>73.900000000000006</v>
      </c>
      <c r="F4" s="154">
        <v>-4</v>
      </c>
      <c r="G4" s="155">
        <v>-0.05</v>
      </c>
      <c r="I4" s="118"/>
      <c r="J4" s="118"/>
      <c r="K4" s="118"/>
    </row>
    <row r="5" spans="2:11" ht="15" thickBot="1">
      <c r="B5" s="83" t="s">
        <v>55</v>
      </c>
      <c r="C5" s="84" t="s">
        <v>49</v>
      </c>
      <c r="D5" s="152">
        <v>86</v>
      </c>
      <c r="E5" s="152">
        <v>53.9</v>
      </c>
      <c r="F5" s="152">
        <v>32.1</v>
      </c>
      <c r="G5" s="153">
        <v>0.59</v>
      </c>
      <c r="I5" s="118"/>
      <c r="J5" s="118"/>
      <c r="K5" s="118"/>
    </row>
    <row r="6" spans="2:11" ht="15" thickTop="1"/>
    <row r="7" spans="2:11" ht="15" thickBot="1">
      <c r="B7" s="36"/>
      <c r="C7" s="38"/>
      <c r="D7" s="39"/>
      <c r="E7" s="39"/>
      <c r="F7" s="39"/>
      <c r="G7" s="40"/>
    </row>
    <row r="8" spans="2:11" ht="15" thickTop="1">
      <c r="B8" s="37"/>
      <c r="C8" s="34"/>
      <c r="D8" s="35" t="str">
        <f>NVE!D13</f>
        <v>2T2022</v>
      </c>
      <c r="E8" s="35" t="str">
        <f>NVE!E13</f>
        <v>2T2021</v>
      </c>
      <c r="F8" s="167" t="str">
        <f>NVE!F13</f>
        <v>2022/2021</v>
      </c>
      <c r="G8" s="167"/>
    </row>
    <row r="9" spans="2:11" ht="15" thickBot="1">
      <c r="B9" s="85" t="s">
        <v>54</v>
      </c>
      <c r="C9" s="80" t="s">
        <v>48</v>
      </c>
      <c r="D9" s="154">
        <v>52.9</v>
      </c>
      <c r="E9" s="154">
        <v>21.3</v>
      </c>
      <c r="F9" s="154">
        <v>31.7</v>
      </c>
      <c r="G9" s="155">
        <v>1.49</v>
      </c>
    </row>
    <row r="10" spans="2:11" ht="15" thickBot="1">
      <c r="B10" s="83" t="s">
        <v>55</v>
      </c>
      <c r="C10" s="84" t="s">
        <v>49</v>
      </c>
      <c r="D10" s="152">
        <v>59</v>
      </c>
      <c r="E10" s="152">
        <v>17.2</v>
      </c>
      <c r="F10" s="152">
        <v>41.8</v>
      </c>
      <c r="G10" s="153">
        <v>2.4300000000000002</v>
      </c>
    </row>
    <row r="11" spans="2:11" ht="15" thickTop="1"/>
  </sheetData>
  <mergeCells count="2">
    <mergeCell ref="F3:G3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2022-08-17T17:09:11Z</dcterms:modified>
</cp:coreProperties>
</file>