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stnt01\USER\FinanzasCorp\IR\RESULTADOS\2020\4Q\FINAL\"/>
    </mc:Choice>
  </mc:AlternateContent>
  <xr:revisionPtr revIDLastSave="0" documentId="13_ncr:1_{8E49BE0B-5A46-4B48-AB41-8DE1824C4B2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stado de Resultados" sheetId="1" r:id="rId1"/>
    <sheet name="Estado de Situacion Financiera" sheetId="2" r:id="rId2"/>
    <sheet name="Litio" sheetId="8" r:id="rId3"/>
    <sheet name="NVE" sheetId="6" r:id="rId4"/>
    <sheet name="Yodo" sheetId="7" r:id="rId5"/>
    <sheet name="Potasio" sheetId="9" r:id="rId6"/>
    <sheet name="Químicos Industriales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0" l="1"/>
  <c r="E8" i="10"/>
  <c r="D8" i="10"/>
  <c r="F8" i="9"/>
  <c r="E8" i="9"/>
  <c r="D8" i="9"/>
  <c r="F8" i="7"/>
  <c r="E8" i="7"/>
  <c r="D8" i="7"/>
  <c r="F8" i="8"/>
  <c r="E8" i="8"/>
  <c r="D8" i="8"/>
  <c r="C16" i="6"/>
  <c r="C17" i="6" s="1"/>
  <c r="C18" i="6" s="1"/>
  <c r="F3" i="8" l="1"/>
  <c r="E3" i="8"/>
  <c r="D3" i="8"/>
  <c r="F3" i="10" l="1"/>
  <c r="E3" i="10"/>
  <c r="D3" i="10"/>
  <c r="F3" i="9"/>
  <c r="E3" i="9"/>
  <c r="D3" i="9"/>
  <c r="F3" i="7"/>
  <c r="E3" i="7"/>
  <c r="D3" i="7"/>
  <c r="C6" i="6" l="1"/>
  <c r="C7" i="6" s="1"/>
  <c r="C8" i="6" s="1"/>
</calcChain>
</file>

<file path=xl/sharedStrings.xml><?xml version="1.0" encoding="utf-8"?>
<sst xmlns="http://schemas.openxmlformats.org/spreadsheetml/2006/main" count="116" uniqueCount="75">
  <si>
    <t>(en millones de US$)</t>
  </si>
  <si>
    <t>Activos corrientes totales</t>
  </si>
  <si>
    <t xml:space="preserve">     Efectivo y equivalente al efectivo</t>
  </si>
  <si>
    <t xml:space="preserve">     Otros activos financieros corriente</t>
  </si>
  <si>
    <t xml:space="preserve">     Cuentas por Cobrar (1)</t>
  </si>
  <si>
    <t xml:space="preserve">     Otros</t>
  </si>
  <si>
    <t>Activos no corrientes totales</t>
  </si>
  <si>
    <t xml:space="preserve">    Otros activos financieros no corrientes</t>
  </si>
  <si>
    <t xml:space="preserve">    Inversiones Empresas Relacionadas</t>
  </si>
  <si>
    <t xml:space="preserve">    Propiedad, planta y equipos</t>
  </si>
  <si>
    <t xml:space="preserve">    Otros activos no corrientes</t>
  </si>
  <si>
    <t>Total Activos</t>
  </si>
  <si>
    <t>Pasivos corrientes total</t>
  </si>
  <si>
    <t xml:space="preserve">   Otros pasivos financieros corrientes</t>
  </si>
  <si>
    <t xml:space="preserve">   Otros</t>
  </si>
  <si>
    <t>Total pasivos no corrientes</t>
  </si>
  <si>
    <t xml:space="preserve">   Otros pasivos financieros no corrientes</t>
  </si>
  <si>
    <t>Patrimonio antes de interés minoritario</t>
  </si>
  <si>
    <t>Interés Minoritario</t>
  </si>
  <si>
    <t>Total Patrimonio</t>
  </si>
  <si>
    <t>Total Pasivos y Patrimonio</t>
  </si>
  <si>
    <t>Liquidez (2)</t>
  </si>
  <si>
    <t>(1) Deudores comerciales y otras cuentas por cobrar, corriente + Cuentas por cobrar a EERR, corriente</t>
  </si>
  <si>
    <t>(2) Activos corrientes / Pasivos corrientes</t>
  </si>
  <si>
    <t>Ingresos</t>
  </si>
  <si>
    <t>Yodo y Derivados</t>
  </si>
  <si>
    <t>Litio y Derivados</t>
  </si>
  <si>
    <t>Químicos Industriales</t>
  </si>
  <si>
    <t>Cloruro de Potasio &amp; Sulfato de Potasio</t>
  </si>
  <si>
    <t>Otros Ingresos</t>
  </si>
  <si>
    <t>Depreciación y amortización</t>
  </si>
  <si>
    <t>Margen Bruto</t>
  </si>
  <si>
    <t>Gastos Administración</t>
  </si>
  <si>
    <t>Costos Financieros</t>
  </si>
  <si>
    <t>Ingresos Financieros</t>
  </si>
  <si>
    <t>Diferencia de cambio</t>
  </si>
  <si>
    <t>Otros</t>
  </si>
  <si>
    <t>Ganancia (pérdida) antes de impuesto</t>
  </si>
  <si>
    <t>Resultado antes de interés minoritario</t>
  </si>
  <si>
    <t>Interés minoritario</t>
  </si>
  <si>
    <t>Resultado del ejercicio</t>
  </si>
  <si>
    <t>Utilidad por acción (US$)</t>
  </si>
  <si>
    <t>Nitrato de sodio</t>
  </si>
  <si>
    <t>Nitrato de potasio y nitrato sódico potásico</t>
  </si>
  <si>
    <t xml:space="preserve">Mezclas de especialidad </t>
  </si>
  <si>
    <t>Otros fertilizantes de especialidad(*)</t>
  </si>
  <si>
    <t>Ingresos NVE</t>
  </si>
  <si>
    <t>(*) Incluye principalmente trading de otros fertilizantes de especialidad</t>
  </si>
  <si>
    <t>Mton</t>
  </si>
  <si>
    <t>MMUS$</t>
  </si>
  <si>
    <t>Ingresos Yodo y Derivados</t>
  </si>
  <si>
    <t>Ingresos Litio y Derivados</t>
  </si>
  <si>
    <t>Cloruro de Potasio y Sulfato de Potasio</t>
  </si>
  <si>
    <t>Ingresos Cloruro de Potasio y Sulfato de Potasio</t>
  </si>
  <si>
    <t>Nitratos Industriales</t>
  </si>
  <si>
    <t>Ingresos Químicos Industriales</t>
  </si>
  <si>
    <t>Nutrición Vegetal de Especialidad (1)</t>
  </si>
  <si>
    <t>(1) Incluye otros nutrientes vegetales de especialidad</t>
  </si>
  <si>
    <t>Volúmenes de venta e ingresos por Nutrición Vegetal de Especialidad :</t>
  </si>
  <si>
    <t>Volúmenes Totales NVE</t>
  </si>
  <si>
    <t>Volúmenes de venta e ingresos por Yodo y Derivados:</t>
  </si>
  <si>
    <t>Volúmenes de venta e ingresos por químicos industriales:</t>
  </si>
  <si>
    <t>Volúmenes de venta e ingresos por Cloruro de Potasio y Sulfato de Potasio:</t>
  </si>
  <si>
    <t>Volúmenes de venta e ingresos por Litio y Derivados:</t>
  </si>
  <si>
    <t>2020/2019</t>
  </si>
  <si>
    <t>Estado Consolidado de Resultados</t>
  </si>
  <si>
    <t>Estado de Situación Financiera Consolidado</t>
  </si>
  <si>
    <t>Impuesto a las ganancias</t>
  </si>
  <si>
    <t>Costos de Ventas</t>
  </si>
  <si>
    <t xml:space="preserve">     Inventarios Corrientes</t>
  </si>
  <si>
    <t>Cuarto trimestre</t>
  </si>
  <si>
    <t>Acumulado al 31 de diciembre</t>
  </si>
  <si>
    <t>Al 31 de dic.</t>
  </si>
  <si>
    <t>4T2019</t>
  </si>
  <si>
    <t>4T2020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</si>
</sst>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;\(#,##0.0\)"/>
    <numFmt numFmtId="165" formatCode="#,##0.0_);\(#,##0.0\)"/>
    <numFmt numFmtId="166" formatCode="0.0"/>
    <numFmt numFmtId="167" formatCode="0.0%"/>
    <numFmt numFmtId="168" formatCode="#,##0.0"/>
    <numFmt numFmtId="169" formatCode="0.000"/>
    <numFmt numFmtId="170" formatCode="0.00000"/>
    <numFmt numFmtId="171" formatCode="_(* #,##0.00_);_(* \(#,##0.00\);_(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name val="Geneva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49">
    <xf numFmtId="0" fontId="0" fillId="0" borderId="0"/>
    <xf numFmtId="0" fontId="2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0" applyNumberFormat="0" applyBorder="0" applyAlignment="0" applyProtection="0"/>
    <xf numFmtId="0" fontId="22" fillId="6" borderId="21" applyNumberFormat="0" applyAlignment="0" applyProtection="0"/>
    <xf numFmtId="0" fontId="23" fillId="7" borderId="22" applyNumberFormat="0" applyAlignment="0" applyProtection="0"/>
    <xf numFmtId="0" fontId="24" fillId="7" borderId="21" applyNumberFormat="0" applyAlignment="0" applyProtection="0"/>
    <xf numFmtId="0" fontId="25" fillId="0" borderId="23" applyNumberFormat="0" applyFill="0" applyAlignment="0" applyProtection="0"/>
    <xf numFmtId="0" fontId="26" fillId="8" borderId="24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3" fillId="0" borderId="26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33" borderId="0" applyNumberFormat="0" applyBorder="0" applyAlignment="0" applyProtection="0"/>
    <xf numFmtId="0" fontId="12" fillId="0" borderId="0"/>
    <xf numFmtId="171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25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" fillId="0" borderId="0"/>
    <xf numFmtId="0" fontId="32" fillId="0" borderId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2" fillId="0" borderId="0" xfId="2" applyFont="1" applyFill="1" applyBorder="1" applyAlignment="1"/>
    <xf numFmtId="0" fontId="2" fillId="0" borderId="5" xfId="2" applyFont="1" applyFill="1" applyBorder="1" applyAlignment="1"/>
    <xf numFmtId="0" fontId="2" fillId="0" borderId="0" xfId="1" applyFont="1" applyFill="1" applyBorder="1" applyAlignment="1"/>
    <xf numFmtId="164" fontId="2" fillId="0" borderId="5" xfId="1" applyNumberFormat="1" applyFont="1" applyFill="1" applyBorder="1" applyAlignment="1">
      <alignment horizontal="center"/>
    </xf>
    <xf numFmtId="0" fontId="2" fillId="0" borderId="13" xfId="2" applyFont="1" applyFill="1" applyBorder="1" applyAlignment="1"/>
    <xf numFmtId="0" fontId="2" fillId="0" borderId="14" xfId="2" applyFont="1" applyFill="1" applyBorder="1" applyAlignment="1"/>
    <xf numFmtId="0" fontId="2" fillId="0" borderId="0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wrapText="1"/>
    </xf>
    <xf numFmtId="0" fontId="2" fillId="0" borderId="4" xfId="1" applyFont="1" applyFill="1" applyBorder="1" applyAlignment="1">
      <alignment wrapText="1"/>
    </xf>
    <xf numFmtId="0" fontId="2" fillId="0" borderId="4" xfId="1" applyFont="1" applyFill="1" applyBorder="1"/>
    <xf numFmtId="0" fontId="2" fillId="0" borderId="4" xfId="1" applyFont="1" applyFill="1" applyBorder="1" applyAlignment="1"/>
    <xf numFmtId="0" fontId="3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vertical="center"/>
    </xf>
    <xf numFmtId="164" fontId="2" fillId="0" borderId="4" xfId="1" applyNumberFormat="1" applyFont="1" applyFill="1" applyBorder="1" applyAlignment="1">
      <alignment vertical="center"/>
    </xf>
    <xf numFmtId="164" fontId="2" fillId="0" borderId="4" xfId="1" applyNumberFormat="1" applyFont="1" applyFill="1" applyBorder="1" applyAlignment="1"/>
    <xf numFmtId="0" fontId="2" fillId="0" borderId="12" xfId="1" applyFont="1" applyFill="1" applyBorder="1" applyAlignment="1"/>
    <xf numFmtId="0" fontId="2" fillId="0" borderId="0" xfId="1" applyFont="1" applyFill="1" applyBorder="1" applyAlignment="1">
      <alignment horizontal="center" vertical="top"/>
    </xf>
    <xf numFmtId="0" fontId="2" fillId="0" borderId="0" xfId="2" applyFont="1" applyFill="1" applyBorder="1" applyAlignment="1">
      <alignment vertical="top"/>
    </xf>
    <xf numFmtId="0" fontId="7" fillId="0" borderId="5" xfId="1" applyFont="1" applyFill="1" applyBorder="1" applyAlignment="1">
      <alignment horizontal="center"/>
    </xf>
    <xf numFmtId="0" fontId="8" fillId="0" borderId="4" xfId="2" applyFont="1" applyFill="1" applyBorder="1" applyAlignment="1"/>
    <xf numFmtId="169" fontId="10" fillId="0" borderId="0" xfId="1" applyNumberFormat="1" applyFont="1" applyFill="1" applyBorder="1" applyAlignment="1"/>
    <xf numFmtId="0" fontId="8" fillId="0" borderId="0" xfId="1" applyFont="1" applyFill="1" applyBorder="1" applyAlignment="1"/>
    <xf numFmtId="0" fontId="8" fillId="0" borderId="5" xfId="1" applyFont="1" applyFill="1" applyBorder="1" applyAlignment="1"/>
    <xf numFmtId="0" fontId="5" fillId="0" borderId="5" xfId="1" applyFont="1" applyFill="1" applyBorder="1" applyAlignment="1">
      <alignment horizontal="center"/>
    </xf>
    <xf numFmtId="0" fontId="2" fillId="0" borderId="5" xfId="1" applyFont="1" applyFill="1" applyBorder="1" applyAlignment="1">
      <alignment horizontal="center"/>
    </xf>
    <xf numFmtId="164" fontId="6" fillId="0" borderId="5" xfId="1" applyNumberFormat="1" applyFont="1" applyFill="1" applyBorder="1" applyAlignment="1">
      <alignment horizontal="center"/>
    </xf>
    <xf numFmtId="164" fontId="9" fillId="0" borderId="5" xfId="1" applyNumberFormat="1" applyFont="1" applyFill="1" applyBorder="1" applyAlignment="1">
      <alignment horizontal="center"/>
    </xf>
    <xf numFmtId="164" fontId="6" fillId="0" borderId="5" xfId="2" applyNumberFormat="1" applyFont="1" applyFill="1" applyBorder="1" applyAlignment="1">
      <alignment horizontal="center"/>
    </xf>
    <xf numFmtId="0" fontId="2" fillId="0" borderId="13" xfId="2" applyFont="1" applyFill="1" applyBorder="1"/>
    <xf numFmtId="0" fontId="2" fillId="0" borderId="14" xfId="2" applyFont="1" applyFill="1" applyBorder="1"/>
    <xf numFmtId="170" fontId="2" fillId="0" borderId="0" xfId="1" applyNumberFormat="1" applyFont="1" applyFill="1" applyBorder="1" applyAlignment="1"/>
    <xf numFmtId="0" fontId="2" fillId="0" borderId="0" xfId="1" applyFont="1" applyFill="1" applyBorder="1"/>
    <xf numFmtId="0" fontId="11" fillId="2" borderId="0" xfId="0" applyFont="1" applyFill="1"/>
    <xf numFmtId="0" fontId="11" fillId="0" borderId="0" xfId="0" applyFont="1" applyFill="1"/>
    <xf numFmtId="0" fontId="0" fillId="0" borderId="15" xfId="0" applyFill="1" applyBorder="1" applyAlignment="1">
      <alignment horizontal="center"/>
    </xf>
    <xf numFmtId="1" fontId="7" fillId="0" borderId="15" xfId="0" applyNumberFormat="1" applyFont="1" applyFill="1" applyBorder="1" applyAlignment="1">
      <alignment horizontal="right" vertical="center" wrapText="1"/>
    </xf>
    <xf numFmtId="0" fontId="7" fillId="0" borderId="16" xfId="0" applyFont="1" applyFill="1" applyBorder="1"/>
    <xf numFmtId="0" fontId="0" fillId="0" borderId="10" xfId="0" applyFill="1" applyBorder="1"/>
    <xf numFmtId="0" fontId="0" fillId="0" borderId="16" xfId="0" applyFill="1" applyBorder="1"/>
    <xf numFmtId="166" fontId="0" fillId="0" borderId="16" xfId="0" applyNumberFormat="1" applyFill="1" applyBorder="1"/>
    <xf numFmtId="9" fontId="0" fillId="0" borderId="16" xfId="0" applyNumberFormat="1" applyFill="1" applyBorder="1"/>
    <xf numFmtId="0" fontId="0" fillId="0" borderId="10" xfId="0" applyFill="1" applyBorder="1" applyAlignment="1">
      <alignment horizontal="center"/>
    </xf>
    <xf numFmtId="0" fontId="14" fillId="0" borderId="0" xfId="0" applyFont="1"/>
    <xf numFmtId="0" fontId="13" fillId="0" borderId="0" xfId="0" applyFont="1"/>
    <xf numFmtId="0" fontId="2" fillId="0" borderId="12" xfId="2" applyFont="1" applyFill="1" applyBorder="1" applyAlignment="1"/>
    <xf numFmtId="37" fontId="6" fillId="0" borderId="4" xfId="1" applyNumberFormat="1" applyFont="1" applyFill="1" applyBorder="1" applyAlignment="1"/>
    <xf numFmtId="37" fontId="2" fillId="0" borderId="4" xfId="1" applyNumberFormat="1" applyFont="1" applyFill="1" applyBorder="1" applyAlignment="1"/>
    <xf numFmtId="37" fontId="7" fillId="0" borderId="4" xfId="1" applyNumberFormat="1" applyFont="1" applyFill="1" applyBorder="1" applyAlignment="1"/>
    <xf numFmtId="37" fontId="2" fillId="0" borderId="4" xfId="1" applyNumberFormat="1" applyFont="1" applyFill="1" applyBorder="1"/>
    <xf numFmtId="37" fontId="6" fillId="0" borderId="4" xfId="1" applyNumberFormat="1" applyFont="1" applyFill="1" applyBorder="1"/>
    <xf numFmtId="37" fontId="7" fillId="0" borderId="4" xfId="1" applyNumberFormat="1" applyFont="1" applyFill="1" applyBorder="1"/>
    <xf numFmtId="37" fontId="9" fillId="0" borderId="4" xfId="1" applyNumberFormat="1" applyFont="1" applyFill="1" applyBorder="1" applyAlignment="1"/>
    <xf numFmtId="0" fontId="2" fillId="0" borderId="4" xfId="2" applyFont="1" applyFill="1" applyBorder="1" applyAlignment="1"/>
    <xf numFmtId="37" fontId="6" fillId="0" borderId="4" xfId="1" applyNumberFormat="1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2" fillId="0" borderId="4" xfId="2" applyFont="1" applyFill="1" applyBorder="1" applyAlignment="1">
      <alignment horizontal="left"/>
    </xf>
    <xf numFmtId="0" fontId="2" fillId="0" borderId="4" xfId="2" applyFont="1" applyFill="1" applyBorder="1"/>
    <xf numFmtId="0" fontId="7" fillId="0" borderId="0" xfId="1" applyFont="1" applyFill="1" applyBorder="1" applyAlignment="1">
      <alignment horizontal="center"/>
    </xf>
    <xf numFmtId="0" fontId="2" fillId="0" borderId="0" xfId="2" applyFont="1" applyBorder="1"/>
    <xf numFmtId="0" fontId="2" fillId="0" borderId="0" xfId="1" applyFont="1" applyBorder="1"/>
    <xf numFmtId="0" fontId="2" fillId="0" borderId="0" xfId="2" applyFont="1" applyAlignment="1"/>
    <xf numFmtId="0" fontId="2" fillId="0" borderId="0" xfId="43" applyFont="1" applyFill="1" applyBorder="1"/>
    <xf numFmtId="0" fontId="2" fillId="0" borderId="0" xfId="1" applyFont="1" applyBorder="1" applyAlignment="1">
      <alignment wrapText="1"/>
    </xf>
    <xf numFmtId="164" fontId="2" fillId="0" borderId="0" xfId="1" applyNumberFormat="1" applyFont="1" applyBorder="1" applyAlignment="1">
      <alignment wrapText="1"/>
    </xf>
    <xf numFmtId="164" fontId="6" fillId="0" borderId="0" xfId="1" applyNumberFormat="1" applyFont="1" applyBorder="1" applyAlignment="1">
      <alignment wrapText="1"/>
    </xf>
    <xf numFmtId="164" fontId="7" fillId="0" borderId="0" xfId="1" applyNumberFormat="1" applyFont="1" applyFill="1" applyBorder="1" applyAlignment="1">
      <alignment wrapText="1"/>
    </xf>
    <xf numFmtId="10" fontId="2" fillId="0" borderId="0" xfId="47" applyNumberFormat="1" applyFont="1" applyBorder="1" applyAlignment="1">
      <alignment wrapText="1"/>
    </xf>
    <xf numFmtId="37" fontId="6" fillId="0" borderId="0" xfId="1" applyNumberFormat="1" applyFont="1" applyBorder="1" applyAlignment="1">
      <alignment wrapText="1"/>
    </xf>
    <xf numFmtId="37" fontId="2" fillId="0" borderId="0" xfId="1" applyNumberFormat="1" applyFont="1" applyBorder="1" applyAlignment="1">
      <alignment wrapText="1"/>
    </xf>
    <xf numFmtId="2" fontId="2" fillId="0" borderId="0" xfId="47" applyNumberFormat="1" applyFont="1" applyBorder="1" applyAlignment="1">
      <alignment wrapText="1"/>
    </xf>
    <xf numFmtId="164" fontId="7" fillId="0" borderId="0" xfId="1" applyNumberFormat="1" applyFont="1" applyBorder="1" applyAlignment="1">
      <alignment wrapText="1"/>
    </xf>
    <xf numFmtId="0" fontId="7" fillId="0" borderId="0" xfId="43" applyFont="1" applyFill="1" applyBorder="1"/>
    <xf numFmtId="0" fontId="7" fillId="0" borderId="6" xfId="43" applyFont="1" applyFill="1" applyBorder="1"/>
    <xf numFmtId="0" fontId="2" fillId="0" borderId="9" xfId="43" applyFont="1" applyFill="1" applyBorder="1"/>
    <xf numFmtId="0" fontId="2" fillId="0" borderId="0" xfId="1" applyFont="1" applyBorder="1" applyAlignment="1">
      <alignment horizontal="left"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 applyAlignment="1">
      <alignment horizontal="left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ill="1" applyBorder="1" applyAlignment="1">
      <alignment horizontal="left"/>
    </xf>
    <xf numFmtId="1" fontId="7" fillId="0" borderId="16" xfId="246" applyNumberFormat="1" applyFont="1" applyFill="1" applyBorder="1" applyAlignment="1">
      <alignment horizontal="center" vertical="center"/>
    </xf>
    <xf numFmtId="1" fontId="2" fillId="0" borderId="17" xfId="246" applyNumberFormat="1" applyFill="1" applyBorder="1" applyAlignment="1">
      <alignment horizontal="center"/>
    </xf>
    <xf numFmtId="0" fontId="7" fillId="0" borderId="16" xfId="246" applyFont="1" applyFill="1" applyBorder="1" applyAlignment="1">
      <alignment horizontal="left" vertical="center"/>
    </xf>
    <xf numFmtId="0" fontId="2" fillId="0" borderId="17" xfId="246" applyFont="1" applyFill="1" applyBorder="1" applyAlignment="1">
      <alignment horizontal="left"/>
    </xf>
    <xf numFmtId="0" fontId="7" fillId="0" borderId="16" xfId="246" applyFont="1" applyFill="1" applyBorder="1" applyAlignment="1">
      <alignment vertical="center"/>
    </xf>
    <xf numFmtId="1" fontId="7" fillId="0" borderId="16" xfId="246" applyNumberFormat="1" applyFont="1" applyFill="1" applyBorder="1" applyAlignment="1">
      <alignment horizontal="center" vertical="center"/>
    </xf>
    <xf numFmtId="0" fontId="2" fillId="0" borderId="17" xfId="246" applyFill="1" applyBorder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7" fillId="0" borderId="0" xfId="0" applyFont="1" applyFill="1" applyBorder="1"/>
    <xf numFmtId="1" fontId="7" fillId="0" borderId="0" xfId="0" applyNumberFormat="1" applyFont="1" applyFill="1" applyAlignment="1">
      <alignment horizontal="center"/>
    </xf>
    <xf numFmtId="0" fontId="2" fillId="0" borderId="13" xfId="0" applyFont="1" applyFill="1" applyBorder="1" applyAlignment="1">
      <alignment horizontal="left" indent="1"/>
    </xf>
    <xf numFmtId="0" fontId="7" fillId="0" borderId="16" xfId="0" applyFont="1" applyFill="1" applyBorder="1" applyAlignment="1">
      <alignment vertical="center"/>
    </xf>
    <xf numFmtId="1" fontId="7" fillId="0" borderId="16" xfId="0" applyNumberFormat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7" fillId="0" borderId="5" xfId="1" applyFont="1" applyFill="1" applyBorder="1" applyAlignment="1">
      <alignment horizontal="center" wrapText="1"/>
    </xf>
    <xf numFmtId="0" fontId="30" fillId="0" borderId="0" xfId="1" applyFont="1" applyFill="1" applyBorder="1" applyAlignment="1">
      <alignment horizontal="center" wrapText="1"/>
    </xf>
    <xf numFmtId="0" fontId="30" fillId="0" borderId="5" xfId="1" applyFont="1" applyFill="1" applyBorder="1" applyAlignment="1">
      <alignment horizontal="center" wrapText="1"/>
    </xf>
    <xf numFmtId="0" fontId="2" fillId="0" borderId="5" xfId="2" applyFont="1" applyFill="1" applyBorder="1" applyAlignment="1">
      <alignment wrapText="1"/>
    </xf>
    <xf numFmtId="10" fontId="2" fillId="0" borderId="0" xfId="47" applyNumberFormat="1" applyFont="1" applyFill="1" applyBorder="1" applyAlignment="1">
      <alignment wrapText="1"/>
    </xf>
    <xf numFmtId="167" fontId="2" fillId="0" borderId="0" xfId="47" applyNumberFormat="1" applyFont="1" applyFill="1" applyBorder="1" applyAlignment="1">
      <alignment wrapText="1"/>
    </xf>
    <xf numFmtId="164" fontId="2" fillId="0" borderId="5" xfId="2" applyNumberFormat="1" applyFont="1" applyFill="1" applyBorder="1" applyAlignment="1">
      <alignment wrapText="1"/>
    </xf>
    <xf numFmtId="0" fontId="2" fillId="0" borderId="14" xfId="1" applyFont="1" applyFill="1" applyBorder="1" applyAlignment="1">
      <alignment wrapText="1"/>
    </xf>
    <xf numFmtId="164" fontId="0" fillId="0" borderId="0" xfId="0" applyNumberFormat="1"/>
    <xf numFmtId="164" fontId="7" fillId="0" borderId="7" xfId="1" applyNumberFormat="1" applyFont="1" applyBorder="1" applyAlignment="1">
      <alignment wrapText="1"/>
    </xf>
    <xf numFmtId="166" fontId="32" fillId="0" borderId="17" xfId="247" applyNumberFormat="1" applyFill="1" applyBorder="1" applyAlignment="1">
      <alignment horizontal="right"/>
    </xf>
    <xf numFmtId="9" fontId="32" fillId="0" borderId="17" xfId="247" applyNumberFormat="1" applyFill="1" applyBorder="1" applyAlignment="1">
      <alignment horizontal="right"/>
    </xf>
    <xf numFmtId="166" fontId="7" fillId="0" borderId="16" xfId="247" applyNumberFormat="1" applyFont="1" applyFill="1" applyBorder="1" applyAlignment="1">
      <alignment horizontal="right" vertical="center"/>
    </xf>
    <xf numFmtId="9" fontId="7" fillId="0" borderId="16" xfId="247" applyNumberFormat="1" applyFont="1" applyFill="1" applyBorder="1" applyAlignment="1">
      <alignment horizontal="right" vertical="center"/>
    </xf>
    <xf numFmtId="166" fontId="7" fillId="0" borderId="0" xfId="247" applyNumberFormat="1" applyFont="1" applyFill="1" applyBorder="1" applyAlignment="1">
      <alignment horizontal="right" vertical="center" wrapText="1"/>
    </xf>
    <xf numFmtId="166" fontId="7" fillId="0" borderId="0" xfId="247" applyNumberFormat="1" applyFont="1" applyFill="1" applyAlignment="1">
      <alignment horizontal="right"/>
    </xf>
    <xf numFmtId="9" fontId="7" fillId="0" borderId="0" xfId="247" applyNumberFormat="1" applyFont="1" applyFill="1" applyAlignment="1">
      <alignment horizontal="right"/>
    </xf>
    <xf numFmtId="168" fontId="32" fillId="0" borderId="17" xfId="247" applyNumberFormat="1" applyFill="1" applyBorder="1" applyAlignment="1">
      <alignment horizontal="right"/>
    </xf>
    <xf numFmtId="166" fontId="2" fillId="0" borderId="0" xfId="247" applyNumberFormat="1" applyFont="1" applyFill="1" applyAlignment="1">
      <alignment horizontal="right"/>
    </xf>
    <xf numFmtId="9" fontId="2" fillId="0" borderId="0" xfId="247" applyNumberFormat="1" applyFont="1" applyFill="1" applyAlignment="1">
      <alignment horizontal="right"/>
    </xf>
    <xf numFmtId="166" fontId="2" fillId="0" borderId="13" xfId="247" applyNumberFormat="1" applyFont="1" applyFill="1" applyBorder="1" applyAlignment="1">
      <alignment horizontal="right"/>
    </xf>
    <xf numFmtId="9" fontId="2" fillId="0" borderId="13" xfId="247" applyNumberFormat="1" applyFont="1" applyFill="1" applyBorder="1" applyAlignment="1">
      <alignment horizontal="right"/>
    </xf>
    <xf numFmtId="0" fontId="33" fillId="0" borderId="0" xfId="0" applyFont="1"/>
    <xf numFmtId="1" fontId="33" fillId="0" borderId="16" xfId="0" applyNumberFormat="1" applyFont="1" applyFill="1" applyBorder="1"/>
    <xf numFmtId="166" fontId="33" fillId="0" borderId="16" xfId="0" applyNumberFormat="1" applyFont="1" applyFill="1" applyBorder="1"/>
    <xf numFmtId="0" fontId="33" fillId="0" borderId="16" xfId="0" applyFont="1" applyFill="1" applyBorder="1"/>
    <xf numFmtId="0" fontId="33" fillId="0" borderId="10" xfId="0" applyFont="1" applyFill="1" applyBorder="1"/>
    <xf numFmtId="1" fontId="33" fillId="0" borderId="10" xfId="0" applyNumberFormat="1" applyFont="1" applyFill="1" applyBorder="1" applyAlignment="1">
      <alignment horizontal="center"/>
    </xf>
    <xf numFmtId="0" fontId="33" fillId="0" borderId="0" xfId="0" applyFont="1" applyFill="1" applyAlignment="1">
      <alignment horizontal="left" indent="1"/>
    </xf>
    <xf numFmtId="1" fontId="33" fillId="0" borderId="0" xfId="0" applyNumberFormat="1" applyFont="1" applyFill="1" applyAlignment="1">
      <alignment horizontal="center"/>
    </xf>
    <xf numFmtId="1" fontId="33" fillId="0" borderId="13" xfId="0" applyNumberFormat="1" applyFont="1" applyFill="1" applyBorder="1" applyAlignment="1">
      <alignment horizontal="center"/>
    </xf>
    <xf numFmtId="0" fontId="33" fillId="0" borderId="0" xfId="0" applyFont="1" applyFill="1"/>
    <xf numFmtId="1" fontId="33" fillId="0" borderId="0" xfId="0" applyNumberFormat="1" applyFont="1" applyFill="1"/>
    <xf numFmtId="166" fontId="33" fillId="0" borderId="0" xfId="0" applyNumberFormat="1" applyFont="1" applyFill="1"/>
    <xf numFmtId="166" fontId="0" fillId="0" borderId="0" xfId="0" applyNumberFormat="1"/>
    <xf numFmtId="0" fontId="2" fillId="0" borderId="0" xfId="1" applyFont="1" applyFill="1" applyBorder="1" applyAlignment="1">
      <alignment wrapText="1"/>
    </xf>
    <xf numFmtId="0" fontId="2" fillId="0" borderId="5" xfId="1" applyFont="1" applyFill="1" applyBorder="1" applyAlignment="1">
      <alignment wrapText="1"/>
    </xf>
    <xf numFmtId="9" fontId="0" fillId="0" borderId="0" xfId="248" applyFont="1"/>
    <xf numFmtId="0" fontId="8" fillId="0" borderId="0" xfId="2" applyFont="1" applyAlignment="1">
      <alignment wrapText="1"/>
    </xf>
    <xf numFmtId="0" fontId="8" fillId="0" borderId="5" xfId="2" applyFont="1" applyBorder="1"/>
    <xf numFmtId="0" fontId="5" fillId="0" borderId="5" xfId="0" applyFont="1" applyBorder="1" applyAlignment="1">
      <alignment horizontal="center" wrapText="1"/>
    </xf>
    <xf numFmtId="0" fontId="5" fillId="0" borderId="0" xfId="1" applyFont="1" applyAlignment="1">
      <alignment horizontal="center"/>
    </xf>
    <xf numFmtId="37" fontId="2" fillId="0" borderId="4" xfId="1" applyNumberFormat="1" applyBorder="1"/>
    <xf numFmtId="164" fontId="7" fillId="0" borderId="0" xfId="1" applyNumberFormat="1" applyFont="1" applyAlignment="1">
      <alignment wrapText="1"/>
    </xf>
    <xf numFmtId="164" fontId="2" fillId="0" borderId="5" xfId="2" applyNumberFormat="1" applyFont="1" applyBorder="1" applyAlignment="1">
      <alignment wrapText="1"/>
    </xf>
    <xf numFmtId="9" fontId="2" fillId="0" borderId="0" xfId="47" applyFont="1" applyFill="1" applyBorder="1" applyAlignment="1">
      <alignment horizontal="right" wrapText="1"/>
    </xf>
    <xf numFmtId="0" fontId="2" fillId="0" borderId="5" xfId="2" applyFont="1" applyBorder="1" applyAlignment="1">
      <alignment wrapText="1"/>
    </xf>
    <xf numFmtId="168" fontId="2" fillId="0" borderId="0" xfId="1" applyNumberFormat="1" applyAlignment="1">
      <alignment horizontal="right" wrapText="1"/>
    </xf>
    <xf numFmtId="0" fontId="7" fillId="0" borderId="5" xfId="2" applyFont="1" applyBorder="1" applyAlignment="1">
      <alignment wrapText="1"/>
    </xf>
    <xf numFmtId="164" fontId="6" fillId="0" borderId="0" xfId="1" applyNumberFormat="1" applyFont="1" applyAlignment="1">
      <alignment wrapText="1"/>
    </xf>
    <xf numFmtId="0" fontId="2" fillId="0" borderId="0" xfId="2" applyFont="1" applyAlignment="1">
      <alignment wrapText="1"/>
    </xf>
    <xf numFmtId="165" fontId="2" fillId="0" borderId="0" xfId="2" applyNumberFormat="1" applyFont="1" applyAlignment="1">
      <alignment horizontal="right" wrapText="1"/>
    </xf>
    <xf numFmtId="167" fontId="2" fillId="0" borderId="0" xfId="2" applyNumberFormat="1" applyFont="1" applyAlignment="1">
      <alignment horizontal="right" wrapText="1"/>
    </xf>
    <xf numFmtId="164" fontId="31" fillId="0" borderId="0" xfId="1" applyNumberFormat="1" applyFont="1" applyAlignment="1">
      <alignment wrapText="1"/>
    </xf>
    <xf numFmtId="164" fontId="2" fillId="0" borderId="0" xfId="1" applyNumberFormat="1" applyAlignment="1">
      <alignment wrapText="1"/>
    </xf>
    <xf numFmtId="164" fontId="7" fillId="0" borderId="8" xfId="2" applyNumberFormat="1" applyFont="1" applyBorder="1" applyAlignment="1">
      <alignment wrapText="1"/>
    </xf>
    <xf numFmtId="164" fontId="7" fillId="0" borderId="29" xfId="1" applyNumberFormat="1" applyFont="1" applyBorder="1" applyAlignment="1">
      <alignment wrapText="1"/>
    </xf>
    <xf numFmtId="2" fontId="2" fillId="0" borderId="10" xfId="1" applyNumberFormat="1" applyBorder="1" applyAlignment="1">
      <alignment wrapText="1"/>
    </xf>
    <xf numFmtId="164" fontId="2" fillId="0" borderId="10" xfId="1" applyNumberFormat="1" applyBorder="1" applyAlignment="1">
      <alignment wrapText="1"/>
    </xf>
    <xf numFmtId="164" fontId="2" fillId="0" borderId="11" xfId="2" applyNumberFormat="1" applyFont="1" applyBorder="1" applyAlignment="1">
      <alignment wrapText="1"/>
    </xf>
    <xf numFmtId="2" fontId="2" fillId="0" borderId="30" xfId="1" applyNumberFormat="1" applyBorder="1" applyAlignment="1">
      <alignment wrapText="1"/>
    </xf>
    <xf numFmtId="168" fontId="7" fillId="0" borderId="0" xfId="1" applyNumberFormat="1" applyFont="1" applyAlignment="1">
      <alignment horizontal="right" wrapText="1"/>
    </xf>
    <xf numFmtId="0" fontId="7" fillId="0" borderId="0" xfId="2" applyFont="1" applyAlignment="1">
      <alignment vertical="top"/>
    </xf>
    <xf numFmtId="0" fontId="2" fillId="0" borderId="0" xfId="2" applyFont="1" applyAlignment="1">
      <alignment vertical="top"/>
    </xf>
    <xf numFmtId="0" fontId="6" fillId="0" borderId="0" xfId="2" applyFont="1" applyAlignment="1">
      <alignment vertical="top"/>
    </xf>
    <xf numFmtId="0" fontId="5" fillId="0" borderId="0" xfId="2" applyFont="1" applyAlignment="1">
      <alignment vertical="top"/>
    </xf>
    <xf numFmtId="168" fontId="2" fillId="0" borderId="0" xfId="2" applyNumberFormat="1" applyFont="1" applyAlignment="1">
      <alignment horizontal="right"/>
    </xf>
    <xf numFmtId="168" fontId="2" fillId="0" borderId="0" xfId="1" applyNumberFormat="1" applyAlignment="1">
      <alignment horizontal="right"/>
    </xf>
    <xf numFmtId="164" fontId="6" fillId="0" borderId="0" xfId="1" applyNumberFormat="1" applyFont="1" applyAlignment="1">
      <alignment horizontal="right" vertical="top"/>
    </xf>
    <xf numFmtId="168" fontId="7" fillId="0" borderId="0" xfId="2" applyNumberFormat="1" applyFont="1" applyAlignment="1">
      <alignment horizontal="right"/>
    </xf>
    <xf numFmtId="168" fontId="7" fillId="0" borderId="0" xfId="1" applyNumberFormat="1" applyFont="1" applyAlignment="1">
      <alignment horizontal="right"/>
    </xf>
    <xf numFmtId="168" fontId="7" fillId="0" borderId="0" xfId="1" applyNumberFormat="1" applyFont="1" applyAlignment="1">
      <alignment horizontal="right" vertical="top" wrapText="1"/>
    </xf>
    <xf numFmtId="0" fontId="2" fillId="0" borderId="0" xfId="2" applyFont="1"/>
    <xf numFmtId="37" fontId="3" fillId="0" borderId="2" xfId="1" applyNumberFormat="1" applyFont="1" applyFill="1" applyBorder="1" applyAlignment="1">
      <alignment horizontal="center"/>
    </xf>
    <xf numFmtId="37" fontId="3" fillId="0" borderId="3" xfId="1" applyNumberFormat="1" applyFont="1" applyFill="1" applyBorder="1" applyAlignment="1">
      <alignment horizontal="center"/>
    </xf>
    <xf numFmtId="0" fontId="5" fillId="0" borderId="31" xfId="2" applyFont="1" applyBorder="1" applyAlignment="1">
      <alignment horizontal="center" wrapText="1"/>
    </xf>
    <xf numFmtId="0" fontId="5" fillId="0" borderId="27" xfId="2" applyFont="1" applyBorder="1" applyAlignment="1">
      <alignment horizontal="center" wrapText="1"/>
    </xf>
    <xf numFmtId="0" fontId="5" fillId="0" borderId="4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5" fillId="0" borderId="0" xfId="1" applyFont="1" applyAlignment="1">
      <alignment horizontal="center" wrapText="1"/>
    </xf>
    <xf numFmtId="37" fontId="3" fillId="0" borderId="1" xfId="1" applyNumberFormat="1" applyFont="1" applyFill="1" applyBorder="1" applyAlignment="1">
      <alignment horizontal="center"/>
    </xf>
    <xf numFmtId="0" fontId="7" fillId="0" borderId="15" xfId="0" applyFont="1" applyFill="1" applyBorder="1" applyAlignment="1">
      <alignment horizontal="left" vertical="center" indent="5"/>
    </xf>
  </cellXfs>
  <cellStyles count="249">
    <cellStyle name="20% - Accent1 10" xfId="206" xr:uid="{00000000-0005-0000-0000-000000000000}"/>
    <cellStyle name="20% - Accent1 11" xfId="220" xr:uid="{00000000-0005-0000-0000-000001000000}"/>
    <cellStyle name="20% - Accent1 12" xfId="234" xr:uid="{00000000-0005-0000-0000-000002000000}"/>
    <cellStyle name="20% - Accent1 2" xfId="52" xr:uid="{00000000-0005-0000-0000-000003000000}"/>
    <cellStyle name="20% - Accent1 3" xfId="66" xr:uid="{00000000-0005-0000-0000-000004000000}"/>
    <cellStyle name="20% - Accent1 4" xfId="80" xr:uid="{00000000-0005-0000-0000-000005000000}"/>
    <cellStyle name="20% - Accent1 5" xfId="94" xr:uid="{00000000-0005-0000-0000-000006000000}"/>
    <cellStyle name="20% - Accent1 6" xfId="108" xr:uid="{00000000-0005-0000-0000-000007000000}"/>
    <cellStyle name="20% - Accent1 7" xfId="164" xr:uid="{00000000-0005-0000-0000-000008000000}"/>
    <cellStyle name="20% - Accent1 8" xfId="178" xr:uid="{00000000-0005-0000-0000-000009000000}"/>
    <cellStyle name="20% - Accent1 9" xfId="192" xr:uid="{00000000-0005-0000-0000-00000A000000}"/>
    <cellStyle name="20% - Accent2 10" xfId="208" xr:uid="{00000000-0005-0000-0000-00000B000000}"/>
    <cellStyle name="20% - Accent2 11" xfId="222" xr:uid="{00000000-0005-0000-0000-00000C000000}"/>
    <cellStyle name="20% - Accent2 12" xfId="236" xr:uid="{00000000-0005-0000-0000-00000D000000}"/>
    <cellStyle name="20% - Accent2 2" xfId="54" xr:uid="{00000000-0005-0000-0000-00000E000000}"/>
    <cellStyle name="20% - Accent2 3" xfId="68" xr:uid="{00000000-0005-0000-0000-00000F000000}"/>
    <cellStyle name="20% - Accent2 4" xfId="82" xr:uid="{00000000-0005-0000-0000-000010000000}"/>
    <cellStyle name="20% - Accent2 5" xfId="96" xr:uid="{00000000-0005-0000-0000-000011000000}"/>
    <cellStyle name="20% - Accent2 6" xfId="110" xr:uid="{00000000-0005-0000-0000-000012000000}"/>
    <cellStyle name="20% - Accent2 7" xfId="166" xr:uid="{00000000-0005-0000-0000-000013000000}"/>
    <cellStyle name="20% - Accent2 8" xfId="180" xr:uid="{00000000-0005-0000-0000-000014000000}"/>
    <cellStyle name="20% - Accent2 9" xfId="194" xr:uid="{00000000-0005-0000-0000-000015000000}"/>
    <cellStyle name="20% - Accent3 10" xfId="210" xr:uid="{00000000-0005-0000-0000-000016000000}"/>
    <cellStyle name="20% - Accent3 11" xfId="224" xr:uid="{00000000-0005-0000-0000-000017000000}"/>
    <cellStyle name="20% - Accent3 12" xfId="238" xr:uid="{00000000-0005-0000-0000-000018000000}"/>
    <cellStyle name="20% - Accent3 2" xfId="56" xr:uid="{00000000-0005-0000-0000-000019000000}"/>
    <cellStyle name="20% - Accent3 3" xfId="70" xr:uid="{00000000-0005-0000-0000-00001A000000}"/>
    <cellStyle name="20% - Accent3 4" xfId="84" xr:uid="{00000000-0005-0000-0000-00001B000000}"/>
    <cellStyle name="20% - Accent3 5" xfId="98" xr:uid="{00000000-0005-0000-0000-00001C000000}"/>
    <cellStyle name="20% - Accent3 6" xfId="112" xr:uid="{00000000-0005-0000-0000-00001D000000}"/>
    <cellStyle name="20% - Accent3 7" xfId="168" xr:uid="{00000000-0005-0000-0000-00001E000000}"/>
    <cellStyle name="20% - Accent3 8" xfId="182" xr:uid="{00000000-0005-0000-0000-00001F000000}"/>
    <cellStyle name="20% - Accent3 9" xfId="196" xr:uid="{00000000-0005-0000-0000-000020000000}"/>
    <cellStyle name="20% - Accent4 10" xfId="212" xr:uid="{00000000-0005-0000-0000-000021000000}"/>
    <cellStyle name="20% - Accent4 11" xfId="226" xr:uid="{00000000-0005-0000-0000-000022000000}"/>
    <cellStyle name="20% - Accent4 12" xfId="240" xr:uid="{00000000-0005-0000-0000-000023000000}"/>
    <cellStyle name="20% - Accent4 2" xfId="58" xr:uid="{00000000-0005-0000-0000-000024000000}"/>
    <cellStyle name="20% - Accent4 3" xfId="72" xr:uid="{00000000-0005-0000-0000-000025000000}"/>
    <cellStyle name="20% - Accent4 4" xfId="86" xr:uid="{00000000-0005-0000-0000-000026000000}"/>
    <cellStyle name="20% - Accent4 5" xfId="100" xr:uid="{00000000-0005-0000-0000-000027000000}"/>
    <cellStyle name="20% - Accent4 6" xfId="114" xr:uid="{00000000-0005-0000-0000-000028000000}"/>
    <cellStyle name="20% - Accent4 7" xfId="170" xr:uid="{00000000-0005-0000-0000-000029000000}"/>
    <cellStyle name="20% - Accent4 8" xfId="184" xr:uid="{00000000-0005-0000-0000-00002A000000}"/>
    <cellStyle name="20% - Accent4 9" xfId="198" xr:uid="{00000000-0005-0000-0000-00002B000000}"/>
    <cellStyle name="20% - Accent5 10" xfId="214" xr:uid="{00000000-0005-0000-0000-00002C000000}"/>
    <cellStyle name="20% - Accent5 11" xfId="228" xr:uid="{00000000-0005-0000-0000-00002D000000}"/>
    <cellStyle name="20% - Accent5 12" xfId="242" xr:uid="{00000000-0005-0000-0000-00002E000000}"/>
    <cellStyle name="20% - Accent5 2" xfId="60" xr:uid="{00000000-0005-0000-0000-00002F000000}"/>
    <cellStyle name="20% - Accent5 3" xfId="74" xr:uid="{00000000-0005-0000-0000-000030000000}"/>
    <cellStyle name="20% - Accent5 4" xfId="88" xr:uid="{00000000-0005-0000-0000-000031000000}"/>
    <cellStyle name="20% - Accent5 5" xfId="102" xr:uid="{00000000-0005-0000-0000-000032000000}"/>
    <cellStyle name="20% - Accent5 6" xfId="116" xr:uid="{00000000-0005-0000-0000-000033000000}"/>
    <cellStyle name="20% - Accent5 7" xfId="172" xr:uid="{00000000-0005-0000-0000-000034000000}"/>
    <cellStyle name="20% - Accent5 8" xfId="186" xr:uid="{00000000-0005-0000-0000-000035000000}"/>
    <cellStyle name="20% - Accent5 9" xfId="200" xr:uid="{00000000-0005-0000-0000-000036000000}"/>
    <cellStyle name="20% - Accent6 10" xfId="216" xr:uid="{00000000-0005-0000-0000-000037000000}"/>
    <cellStyle name="20% - Accent6 11" xfId="230" xr:uid="{00000000-0005-0000-0000-000038000000}"/>
    <cellStyle name="20% - Accent6 12" xfId="244" xr:uid="{00000000-0005-0000-0000-000039000000}"/>
    <cellStyle name="20% - Accent6 2" xfId="62" xr:uid="{00000000-0005-0000-0000-00003A000000}"/>
    <cellStyle name="20% - Accent6 3" xfId="76" xr:uid="{00000000-0005-0000-0000-00003B000000}"/>
    <cellStyle name="20% - Accent6 4" xfId="90" xr:uid="{00000000-0005-0000-0000-00003C000000}"/>
    <cellStyle name="20% - Accent6 5" xfId="104" xr:uid="{00000000-0005-0000-0000-00003D000000}"/>
    <cellStyle name="20% - Accent6 6" xfId="118" xr:uid="{00000000-0005-0000-0000-00003E000000}"/>
    <cellStyle name="20% - Accent6 7" xfId="174" xr:uid="{00000000-0005-0000-0000-00003F000000}"/>
    <cellStyle name="20% - Accent6 8" xfId="188" xr:uid="{00000000-0005-0000-0000-000040000000}"/>
    <cellStyle name="20% - Accent6 9" xfId="202" xr:uid="{00000000-0005-0000-0000-000041000000}"/>
    <cellStyle name="20% - Énfasis1" xfId="20" builtinId="30" customBuiltin="1"/>
    <cellStyle name="20% - Énfasis1 2" xfId="122" xr:uid="{00000000-0005-0000-0000-000043000000}"/>
    <cellStyle name="20% - Énfasis1 3" xfId="136" xr:uid="{00000000-0005-0000-0000-000044000000}"/>
    <cellStyle name="20% - Énfasis1 4" xfId="150" xr:uid="{00000000-0005-0000-0000-000045000000}"/>
    <cellStyle name="20% - Énfasis2" xfId="24" builtinId="34" customBuiltin="1"/>
    <cellStyle name="20% - Énfasis2 2" xfId="124" xr:uid="{00000000-0005-0000-0000-000047000000}"/>
    <cellStyle name="20% - Énfasis2 3" xfId="138" xr:uid="{00000000-0005-0000-0000-000048000000}"/>
    <cellStyle name="20% - Énfasis2 4" xfId="152" xr:uid="{00000000-0005-0000-0000-000049000000}"/>
    <cellStyle name="20% - Énfasis3" xfId="28" builtinId="38" customBuiltin="1"/>
    <cellStyle name="20% - Énfasis3 2" xfId="126" xr:uid="{00000000-0005-0000-0000-00004B000000}"/>
    <cellStyle name="20% - Énfasis3 3" xfId="140" xr:uid="{00000000-0005-0000-0000-00004C000000}"/>
    <cellStyle name="20% - Énfasis3 4" xfId="154" xr:uid="{00000000-0005-0000-0000-00004D000000}"/>
    <cellStyle name="20% - Énfasis4" xfId="32" builtinId="42" customBuiltin="1"/>
    <cellStyle name="20% - Énfasis4 2" xfId="128" xr:uid="{00000000-0005-0000-0000-00004F000000}"/>
    <cellStyle name="20% - Énfasis4 3" xfId="142" xr:uid="{00000000-0005-0000-0000-000050000000}"/>
    <cellStyle name="20% - Énfasis4 4" xfId="156" xr:uid="{00000000-0005-0000-0000-000051000000}"/>
    <cellStyle name="20% - Énfasis5" xfId="36" builtinId="46" customBuiltin="1"/>
    <cellStyle name="20% - Énfasis5 2" xfId="130" xr:uid="{00000000-0005-0000-0000-000053000000}"/>
    <cellStyle name="20% - Énfasis5 3" xfId="144" xr:uid="{00000000-0005-0000-0000-000054000000}"/>
    <cellStyle name="20% - Énfasis5 4" xfId="158" xr:uid="{00000000-0005-0000-0000-000055000000}"/>
    <cellStyle name="20% - Énfasis6" xfId="40" builtinId="50" customBuiltin="1"/>
    <cellStyle name="20% - Énfasis6 2" xfId="132" xr:uid="{00000000-0005-0000-0000-000057000000}"/>
    <cellStyle name="20% - Énfasis6 3" xfId="146" xr:uid="{00000000-0005-0000-0000-000058000000}"/>
    <cellStyle name="20% - Énfasis6 4" xfId="160" xr:uid="{00000000-0005-0000-0000-000059000000}"/>
    <cellStyle name="40% - Accent1 10" xfId="207" xr:uid="{00000000-0005-0000-0000-00005A000000}"/>
    <cellStyle name="40% - Accent1 11" xfId="221" xr:uid="{00000000-0005-0000-0000-00005B000000}"/>
    <cellStyle name="40% - Accent1 12" xfId="235" xr:uid="{00000000-0005-0000-0000-00005C000000}"/>
    <cellStyle name="40% - Accent1 2" xfId="53" xr:uid="{00000000-0005-0000-0000-00005D000000}"/>
    <cellStyle name="40% - Accent1 3" xfId="67" xr:uid="{00000000-0005-0000-0000-00005E000000}"/>
    <cellStyle name="40% - Accent1 4" xfId="81" xr:uid="{00000000-0005-0000-0000-00005F000000}"/>
    <cellStyle name="40% - Accent1 5" xfId="95" xr:uid="{00000000-0005-0000-0000-000060000000}"/>
    <cellStyle name="40% - Accent1 6" xfId="109" xr:uid="{00000000-0005-0000-0000-000061000000}"/>
    <cellStyle name="40% - Accent1 7" xfId="165" xr:uid="{00000000-0005-0000-0000-000062000000}"/>
    <cellStyle name="40% - Accent1 8" xfId="179" xr:uid="{00000000-0005-0000-0000-000063000000}"/>
    <cellStyle name="40% - Accent1 9" xfId="193" xr:uid="{00000000-0005-0000-0000-000064000000}"/>
    <cellStyle name="40% - Accent2 10" xfId="209" xr:uid="{00000000-0005-0000-0000-000065000000}"/>
    <cellStyle name="40% - Accent2 11" xfId="223" xr:uid="{00000000-0005-0000-0000-000066000000}"/>
    <cellStyle name="40% - Accent2 12" xfId="237" xr:uid="{00000000-0005-0000-0000-000067000000}"/>
    <cellStyle name="40% - Accent2 2" xfId="55" xr:uid="{00000000-0005-0000-0000-000068000000}"/>
    <cellStyle name="40% - Accent2 3" xfId="69" xr:uid="{00000000-0005-0000-0000-000069000000}"/>
    <cellStyle name="40% - Accent2 4" xfId="83" xr:uid="{00000000-0005-0000-0000-00006A000000}"/>
    <cellStyle name="40% - Accent2 5" xfId="97" xr:uid="{00000000-0005-0000-0000-00006B000000}"/>
    <cellStyle name="40% - Accent2 6" xfId="111" xr:uid="{00000000-0005-0000-0000-00006C000000}"/>
    <cellStyle name="40% - Accent2 7" xfId="167" xr:uid="{00000000-0005-0000-0000-00006D000000}"/>
    <cellStyle name="40% - Accent2 8" xfId="181" xr:uid="{00000000-0005-0000-0000-00006E000000}"/>
    <cellStyle name="40% - Accent2 9" xfId="195" xr:uid="{00000000-0005-0000-0000-00006F000000}"/>
    <cellStyle name="40% - Accent3 10" xfId="211" xr:uid="{00000000-0005-0000-0000-000070000000}"/>
    <cellStyle name="40% - Accent3 11" xfId="225" xr:uid="{00000000-0005-0000-0000-000071000000}"/>
    <cellStyle name="40% - Accent3 12" xfId="239" xr:uid="{00000000-0005-0000-0000-000072000000}"/>
    <cellStyle name="40% - Accent3 2" xfId="57" xr:uid="{00000000-0005-0000-0000-000073000000}"/>
    <cellStyle name="40% - Accent3 3" xfId="71" xr:uid="{00000000-0005-0000-0000-000074000000}"/>
    <cellStyle name="40% - Accent3 4" xfId="85" xr:uid="{00000000-0005-0000-0000-000075000000}"/>
    <cellStyle name="40% - Accent3 5" xfId="99" xr:uid="{00000000-0005-0000-0000-000076000000}"/>
    <cellStyle name="40% - Accent3 6" xfId="113" xr:uid="{00000000-0005-0000-0000-000077000000}"/>
    <cellStyle name="40% - Accent3 7" xfId="169" xr:uid="{00000000-0005-0000-0000-000078000000}"/>
    <cellStyle name="40% - Accent3 8" xfId="183" xr:uid="{00000000-0005-0000-0000-000079000000}"/>
    <cellStyle name="40% - Accent3 9" xfId="197" xr:uid="{00000000-0005-0000-0000-00007A000000}"/>
    <cellStyle name="40% - Accent4 10" xfId="213" xr:uid="{00000000-0005-0000-0000-00007B000000}"/>
    <cellStyle name="40% - Accent4 11" xfId="227" xr:uid="{00000000-0005-0000-0000-00007C000000}"/>
    <cellStyle name="40% - Accent4 12" xfId="241" xr:uid="{00000000-0005-0000-0000-00007D000000}"/>
    <cellStyle name="40% - Accent4 2" xfId="59" xr:uid="{00000000-0005-0000-0000-00007E000000}"/>
    <cellStyle name="40% - Accent4 3" xfId="73" xr:uid="{00000000-0005-0000-0000-00007F000000}"/>
    <cellStyle name="40% - Accent4 4" xfId="87" xr:uid="{00000000-0005-0000-0000-000080000000}"/>
    <cellStyle name="40% - Accent4 5" xfId="101" xr:uid="{00000000-0005-0000-0000-000081000000}"/>
    <cellStyle name="40% - Accent4 6" xfId="115" xr:uid="{00000000-0005-0000-0000-000082000000}"/>
    <cellStyle name="40% - Accent4 7" xfId="171" xr:uid="{00000000-0005-0000-0000-000083000000}"/>
    <cellStyle name="40% - Accent4 8" xfId="185" xr:uid="{00000000-0005-0000-0000-000084000000}"/>
    <cellStyle name="40% - Accent4 9" xfId="199" xr:uid="{00000000-0005-0000-0000-000085000000}"/>
    <cellStyle name="40% - Accent5 10" xfId="215" xr:uid="{00000000-0005-0000-0000-000086000000}"/>
    <cellStyle name="40% - Accent5 11" xfId="229" xr:uid="{00000000-0005-0000-0000-000087000000}"/>
    <cellStyle name="40% - Accent5 12" xfId="243" xr:uid="{00000000-0005-0000-0000-000088000000}"/>
    <cellStyle name="40% - Accent5 2" xfId="61" xr:uid="{00000000-0005-0000-0000-000089000000}"/>
    <cellStyle name="40% - Accent5 3" xfId="75" xr:uid="{00000000-0005-0000-0000-00008A000000}"/>
    <cellStyle name="40% - Accent5 4" xfId="89" xr:uid="{00000000-0005-0000-0000-00008B000000}"/>
    <cellStyle name="40% - Accent5 5" xfId="103" xr:uid="{00000000-0005-0000-0000-00008C000000}"/>
    <cellStyle name="40% - Accent5 6" xfId="117" xr:uid="{00000000-0005-0000-0000-00008D000000}"/>
    <cellStyle name="40% - Accent5 7" xfId="173" xr:uid="{00000000-0005-0000-0000-00008E000000}"/>
    <cellStyle name="40% - Accent5 8" xfId="187" xr:uid="{00000000-0005-0000-0000-00008F000000}"/>
    <cellStyle name="40% - Accent5 9" xfId="201" xr:uid="{00000000-0005-0000-0000-000090000000}"/>
    <cellStyle name="40% - Accent6 10" xfId="217" xr:uid="{00000000-0005-0000-0000-000091000000}"/>
    <cellStyle name="40% - Accent6 11" xfId="231" xr:uid="{00000000-0005-0000-0000-000092000000}"/>
    <cellStyle name="40% - Accent6 12" xfId="245" xr:uid="{00000000-0005-0000-0000-000093000000}"/>
    <cellStyle name="40% - Accent6 2" xfId="63" xr:uid="{00000000-0005-0000-0000-000094000000}"/>
    <cellStyle name="40% - Accent6 3" xfId="77" xr:uid="{00000000-0005-0000-0000-000095000000}"/>
    <cellStyle name="40% - Accent6 4" xfId="91" xr:uid="{00000000-0005-0000-0000-000096000000}"/>
    <cellStyle name="40% - Accent6 5" xfId="105" xr:uid="{00000000-0005-0000-0000-000097000000}"/>
    <cellStyle name="40% - Accent6 6" xfId="119" xr:uid="{00000000-0005-0000-0000-000098000000}"/>
    <cellStyle name="40% - Accent6 7" xfId="175" xr:uid="{00000000-0005-0000-0000-000099000000}"/>
    <cellStyle name="40% - Accent6 8" xfId="189" xr:uid="{00000000-0005-0000-0000-00009A000000}"/>
    <cellStyle name="40% - Accent6 9" xfId="203" xr:uid="{00000000-0005-0000-0000-00009B000000}"/>
    <cellStyle name="40% - Énfasis1" xfId="21" builtinId="31" customBuiltin="1"/>
    <cellStyle name="40% - Énfasis1 2" xfId="123" xr:uid="{00000000-0005-0000-0000-00009D000000}"/>
    <cellStyle name="40% - Énfasis1 3" xfId="137" xr:uid="{00000000-0005-0000-0000-00009E000000}"/>
    <cellStyle name="40% - Énfasis1 4" xfId="151" xr:uid="{00000000-0005-0000-0000-00009F000000}"/>
    <cellStyle name="40% - Énfasis2" xfId="25" builtinId="35" customBuiltin="1"/>
    <cellStyle name="40% - Énfasis2 2" xfId="125" xr:uid="{00000000-0005-0000-0000-0000A1000000}"/>
    <cellStyle name="40% - Énfasis2 3" xfId="139" xr:uid="{00000000-0005-0000-0000-0000A2000000}"/>
    <cellStyle name="40% - Énfasis2 4" xfId="153" xr:uid="{00000000-0005-0000-0000-0000A3000000}"/>
    <cellStyle name="40% - Énfasis3" xfId="29" builtinId="39" customBuiltin="1"/>
    <cellStyle name="40% - Énfasis3 2" xfId="127" xr:uid="{00000000-0005-0000-0000-0000A5000000}"/>
    <cellStyle name="40% - Énfasis3 3" xfId="141" xr:uid="{00000000-0005-0000-0000-0000A6000000}"/>
    <cellStyle name="40% - Énfasis3 4" xfId="155" xr:uid="{00000000-0005-0000-0000-0000A7000000}"/>
    <cellStyle name="40% - Énfasis4" xfId="33" builtinId="43" customBuiltin="1"/>
    <cellStyle name="40% - Énfasis4 2" xfId="129" xr:uid="{00000000-0005-0000-0000-0000A9000000}"/>
    <cellStyle name="40% - Énfasis4 3" xfId="143" xr:uid="{00000000-0005-0000-0000-0000AA000000}"/>
    <cellStyle name="40% - Énfasis4 4" xfId="157" xr:uid="{00000000-0005-0000-0000-0000AB000000}"/>
    <cellStyle name="40% - Énfasis5" xfId="37" builtinId="47" customBuiltin="1"/>
    <cellStyle name="40% - Énfasis5 2" xfId="131" xr:uid="{00000000-0005-0000-0000-0000AD000000}"/>
    <cellStyle name="40% - Énfasis5 3" xfId="145" xr:uid="{00000000-0005-0000-0000-0000AE000000}"/>
    <cellStyle name="40% - Énfasis5 4" xfId="159" xr:uid="{00000000-0005-0000-0000-0000AF000000}"/>
    <cellStyle name="40% - Énfasis6" xfId="41" builtinId="51" customBuiltin="1"/>
    <cellStyle name="40% - Énfasis6 2" xfId="133" xr:uid="{00000000-0005-0000-0000-0000B1000000}"/>
    <cellStyle name="40% - Énfasis6 3" xfId="147" xr:uid="{00000000-0005-0000-0000-0000B2000000}"/>
    <cellStyle name="40% - Énfasis6 4" xfId="161" xr:uid="{00000000-0005-0000-0000-0000B3000000}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1" builtinId="20" customBuiltin="1"/>
    <cellStyle name="Incorrecto" xfId="9" builtinId="27" customBuiltin="1"/>
    <cellStyle name="Millares 2" xfId="44" xr:uid="{00000000-0005-0000-0000-0000C8000000}"/>
    <cellStyle name="Neutral" xfId="10" builtinId="28" customBuiltin="1"/>
    <cellStyle name="Normal" xfId="0" builtinId="0"/>
    <cellStyle name="Normal 10" xfId="134" xr:uid="{00000000-0005-0000-0000-0000CB000000}"/>
    <cellStyle name="Normal 11" xfId="148" xr:uid="{00000000-0005-0000-0000-0000CC000000}"/>
    <cellStyle name="Normal 12" xfId="162" xr:uid="{00000000-0005-0000-0000-0000CD000000}"/>
    <cellStyle name="Normal 13" xfId="176" xr:uid="{00000000-0005-0000-0000-0000CE000000}"/>
    <cellStyle name="Normal 14" xfId="190" xr:uid="{00000000-0005-0000-0000-0000CF000000}"/>
    <cellStyle name="Normal 15" xfId="204" xr:uid="{00000000-0005-0000-0000-0000D0000000}"/>
    <cellStyle name="Normal 16" xfId="218" xr:uid="{00000000-0005-0000-0000-0000D1000000}"/>
    <cellStyle name="Normal 17" xfId="232" xr:uid="{00000000-0005-0000-0000-0000D2000000}"/>
    <cellStyle name="Normal 18" xfId="43" xr:uid="{00000000-0005-0000-0000-0000D3000000}"/>
    <cellStyle name="Normal 19" xfId="246" xr:uid="{00000000-0005-0000-0000-0000D4000000}"/>
    <cellStyle name="Normal 2" xfId="45" xr:uid="{00000000-0005-0000-0000-0000D5000000}"/>
    <cellStyle name="Normal 29" xfId="247" xr:uid="{00000000-0005-0000-0000-0000D6000000}"/>
    <cellStyle name="Normal 3" xfId="48" xr:uid="{00000000-0005-0000-0000-0000D7000000}"/>
    <cellStyle name="Normal 4" xfId="50" xr:uid="{00000000-0005-0000-0000-0000D8000000}"/>
    <cellStyle name="Normal 5" xfId="64" xr:uid="{00000000-0005-0000-0000-0000D9000000}"/>
    <cellStyle name="Normal 6" xfId="78" xr:uid="{00000000-0005-0000-0000-0000DA000000}"/>
    <cellStyle name="Normal 7" xfId="92" xr:uid="{00000000-0005-0000-0000-0000DB000000}"/>
    <cellStyle name="Normal 8" xfId="106" xr:uid="{00000000-0005-0000-0000-0000DC000000}"/>
    <cellStyle name="Normal 9" xfId="120" xr:uid="{00000000-0005-0000-0000-0000DD000000}"/>
    <cellStyle name="Normal_Basefecu 7" xfId="2" xr:uid="{00000000-0005-0000-0000-0000DE000000}"/>
    <cellStyle name="Normal_E. Fin SQM" xfId="1" xr:uid="{00000000-0005-0000-0000-0000DF000000}"/>
    <cellStyle name="Notas 2" xfId="46" xr:uid="{00000000-0005-0000-0000-0000E0000000}"/>
    <cellStyle name="Notas 3" xfId="121" xr:uid="{00000000-0005-0000-0000-0000E1000000}"/>
    <cellStyle name="Notas 4" xfId="135" xr:uid="{00000000-0005-0000-0000-0000E2000000}"/>
    <cellStyle name="Notas 5" xfId="149" xr:uid="{00000000-0005-0000-0000-0000E3000000}"/>
    <cellStyle name="Note 10" xfId="191" xr:uid="{00000000-0005-0000-0000-0000E4000000}"/>
    <cellStyle name="Note 11" xfId="205" xr:uid="{00000000-0005-0000-0000-0000E5000000}"/>
    <cellStyle name="Note 12" xfId="219" xr:uid="{00000000-0005-0000-0000-0000E6000000}"/>
    <cellStyle name="Note 13" xfId="233" xr:uid="{00000000-0005-0000-0000-0000E7000000}"/>
    <cellStyle name="Note 2" xfId="49" xr:uid="{00000000-0005-0000-0000-0000E8000000}"/>
    <cellStyle name="Note 3" xfId="51" xr:uid="{00000000-0005-0000-0000-0000E9000000}"/>
    <cellStyle name="Note 4" xfId="65" xr:uid="{00000000-0005-0000-0000-0000EA000000}"/>
    <cellStyle name="Note 5" xfId="79" xr:uid="{00000000-0005-0000-0000-0000EB000000}"/>
    <cellStyle name="Note 6" xfId="93" xr:uid="{00000000-0005-0000-0000-0000EC000000}"/>
    <cellStyle name="Note 7" xfId="107" xr:uid="{00000000-0005-0000-0000-0000ED000000}"/>
    <cellStyle name="Note 8" xfId="163" xr:uid="{00000000-0005-0000-0000-0000EE000000}"/>
    <cellStyle name="Note 9" xfId="177" xr:uid="{00000000-0005-0000-0000-0000EF000000}"/>
    <cellStyle name="Porcentaje" xfId="248" builtinId="5"/>
    <cellStyle name="Porcentaje 2" xfId="47" xr:uid="{00000000-0005-0000-0000-0000F1000000}"/>
    <cellStyle name="Salida" xfId="12" builtinId="21" customBuiltin="1"/>
    <cellStyle name="Texto de advertencia" xfId="16" builtinId="11" customBuiltin="1"/>
    <cellStyle name="Texto explicativo" xfId="17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8"/>
  <sheetViews>
    <sheetView showGridLines="0" tabSelected="1" topLeftCell="A2" zoomScale="80" zoomScaleNormal="80" workbookViewId="0">
      <selection activeCell="M12" sqref="M12"/>
    </sheetView>
  </sheetViews>
  <sheetFormatPr baseColWidth="10" defaultColWidth="11.42578125" defaultRowHeight="15"/>
  <cols>
    <col min="1" max="1" width="3.7109375" customWidth="1"/>
    <col min="2" max="2" width="3.28515625" customWidth="1"/>
    <col min="3" max="3" width="41" customWidth="1"/>
    <col min="5" max="5" width="2.42578125" customWidth="1"/>
    <col min="7" max="7" width="2" customWidth="1"/>
    <col min="9" max="9" width="2.140625" customWidth="1"/>
    <col min="10" max="10" width="11.85546875" bestFit="1" customWidth="1"/>
    <col min="11" max="11" width="2.7109375" customWidth="1"/>
    <col min="14" max="14" width="15" bestFit="1" customWidth="1"/>
  </cols>
  <sheetData>
    <row r="1" spans="2:19" ht="15.75" thickBot="1">
      <c r="C1" s="34"/>
    </row>
    <row r="2" spans="2:19" ht="21" thickBot="1">
      <c r="B2" s="8"/>
      <c r="C2" s="171" t="s">
        <v>65</v>
      </c>
      <c r="D2" s="171"/>
      <c r="E2" s="171"/>
      <c r="F2" s="171"/>
      <c r="G2" s="172"/>
      <c r="H2" s="88"/>
      <c r="I2" s="88"/>
      <c r="J2" s="88"/>
      <c r="K2" s="89"/>
    </row>
    <row r="3" spans="2:19" ht="15" customHeight="1">
      <c r="B3" s="9"/>
      <c r="C3" s="1"/>
      <c r="D3" s="136"/>
      <c r="E3" s="136"/>
      <c r="F3" s="136"/>
      <c r="G3" s="137"/>
      <c r="H3" s="173" t="s">
        <v>71</v>
      </c>
      <c r="I3" s="174"/>
      <c r="J3" s="174"/>
      <c r="K3" s="95"/>
    </row>
    <row r="4" spans="2:19" ht="15" customHeight="1">
      <c r="B4" s="10"/>
      <c r="C4" s="68" t="s">
        <v>0</v>
      </c>
      <c r="D4" s="177" t="s">
        <v>70</v>
      </c>
      <c r="E4" s="177"/>
      <c r="F4" s="177"/>
      <c r="G4" s="138"/>
      <c r="H4" s="175"/>
      <c r="I4" s="176"/>
      <c r="J4" s="176"/>
      <c r="K4" s="96"/>
    </row>
    <row r="5" spans="2:19">
      <c r="B5" s="10"/>
      <c r="C5" s="69"/>
      <c r="D5" s="58">
        <v>2020</v>
      </c>
      <c r="E5" s="58"/>
      <c r="F5" s="58">
        <v>2019</v>
      </c>
      <c r="G5" s="98"/>
      <c r="H5" s="97">
        <v>2020</v>
      </c>
      <c r="I5" s="97"/>
      <c r="J5" s="97">
        <v>2019</v>
      </c>
      <c r="K5" s="98"/>
    </row>
    <row r="6" spans="2:19">
      <c r="B6" s="10"/>
      <c r="C6" s="63"/>
      <c r="D6" s="63"/>
      <c r="E6" s="63"/>
      <c r="F6" s="133"/>
      <c r="G6" s="134"/>
      <c r="H6" s="97"/>
      <c r="I6" s="99"/>
      <c r="J6" s="97"/>
      <c r="K6" s="100"/>
    </row>
    <row r="7" spans="2:19">
      <c r="B7" s="10"/>
      <c r="C7" s="71" t="s">
        <v>24</v>
      </c>
      <c r="D7" s="141">
        <v>513.79999999999995</v>
      </c>
      <c r="E7" s="141"/>
      <c r="F7" s="141">
        <v>472.2</v>
      </c>
      <c r="G7" s="142"/>
      <c r="H7" s="141">
        <v>1817.2</v>
      </c>
      <c r="I7" s="141"/>
      <c r="J7" s="141">
        <v>1943.7</v>
      </c>
      <c r="K7" s="101"/>
      <c r="M7" s="106"/>
      <c r="O7" s="106"/>
      <c r="Q7" s="106"/>
      <c r="S7" s="106"/>
    </row>
    <row r="8" spans="2:19">
      <c r="B8" s="11"/>
      <c r="D8" s="102"/>
      <c r="E8" s="143"/>
      <c r="F8" s="143"/>
      <c r="G8" s="144"/>
      <c r="H8" s="143"/>
      <c r="I8" s="143"/>
      <c r="J8" s="143"/>
      <c r="K8" s="101"/>
      <c r="M8" s="106"/>
      <c r="O8" s="106"/>
      <c r="Q8" s="106"/>
      <c r="S8" s="106"/>
    </row>
    <row r="9" spans="2:19" ht="14.25" customHeight="1">
      <c r="B9" s="12"/>
      <c r="C9" s="64" t="s">
        <v>26</v>
      </c>
      <c r="D9" s="145">
        <v>136.90399399999998</v>
      </c>
      <c r="E9" s="141"/>
      <c r="F9" s="145">
        <v>99.675872000000027</v>
      </c>
      <c r="G9" s="144"/>
      <c r="H9" s="145">
        <v>383.37256600000001</v>
      </c>
      <c r="I9" s="141"/>
      <c r="J9" s="145">
        <v>505.714292</v>
      </c>
      <c r="K9" s="101"/>
      <c r="M9" s="106"/>
      <c r="O9" s="106"/>
      <c r="Q9" s="106"/>
      <c r="S9" s="106"/>
    </row>
    <row r="10" spans="2:19">
      <c r="B10" s="13"/>
      <c r="C10" s="64" t="s">
        <v>56</v>
      </c>
      <c r="D10" s="145">
        <v>179.05257400000002</v>
      </c>
      <c r="E10" s="141"/>
      <c r="F10" s="145">
        <v>172.80341799999994</v>
      </c>
      <c r="G10" s="144"/>
      <c r="H10" s="145">
        <v>701.68792200000007</v>
      </c>
      <c r="I10" s="141"/>
      <c r="J10" s="145">
        <v>723.91949599999998</v>
      </c>
      <c r="K10" s="101"/>
      <c r="M10" s="106"/>
      <c r="O10" s="106"/>
      <c r="Q10" s="106"/>
      <c r="S10" s="106"/>
    </row>
    <row r="11" spans="2:19">
      <c r="B11" s="13"/>
      <c r="C11" s="64" t="s">
        <v>25</v>
      </c>
      <c r="D11" s="145">
        <v>71.929698999999971</v>
      </c>
      <c r="E11" s="141"/>
      <c r="F11" s="145">
        <v>93.60428799999994</v>
      </c>
      <c r="G11" s="144"/>
      <c r="H11" s="145">
        <v>334.65718199999998</v>
      </c>
      <c r="I11" s="141"/>
      <c r="J11" s="145">
        <v>371.01966599999997</v>
      </c>
      <c r="K11" s="101"/>
      <c r="M11" s="106"/>
      <c r="O11" s="106"/>
      <c r="Q11" s="106"/>
      <c r="S11" s="106"/>
    </row>
    <row r="12" spans="2:19">
      <c r="B12" s="14"/>
      <c r="C12" s="64" t="s">
        <v>28</v>
      </c>
      <c r="D12" s="145">
        <v>66.337752999999992</v>
      </c>
      <c r="E12" s="141"/>
      <c r="F12" s="145">
        <v>49.933923000000007</v>
      </c>
      <c r="G12" s="144"/>
      <c r="H12" s="145">
        <v>209.29414499999999</v>
      </c>
      <c r="I12" s="141"/>
      <c r="J12" s="145">
        <v>212.15089800000001</v>
      </c>
      <c r="K12" s="101"/>
      <c r="M12" s="106"/>
      <c r="O12" s="106"/>
      <c r="Q12" s="106"/>
      <c r="S12" s="106"/>
    </row>
    <row r="13" spans="2:19">
      <c r="B13" s="14"/>
      <c r="C13" s="61" t="s">
        <v>27</v>
      </c>
      <c r="D13" s="145">
        <v>53.093716999999977</v>
      </c>
      <c r="E13" s="141"/>
      <c r="F13" s="145">
        <v>46.984965999999993</v>
      </c>
      <c r="G13" s="146"/>
      <c r="H13" s="145">
        <v>160.60821399999998</v>
      </c>
      <c r="I13" s="141"/>
      <c r="J13" s="145">
        <v>94.875091999999995</v>
      </c>
      <c r="K13" s="101"/>
      <c r="M13" s="106"/>
      <c r="O13" s="106"/>
      <c r="Q13" s="106"/>
      <c r="S13" s="106"/>
    </row>
    <row r="14" spans="2:19">
      <c r="B14" s="14"/>
      <c r="C14" s="64" t="s">
        <v>29</v>
      </c>
      <c r="D14" s="145">
        <v>6.4881070000000003</v>
      </c>
      <c r="E14" s="141"/>
      <c r="F14" s="145">
        <v>9.2166239999999995</v>
      </c>
      <c r="G14" s="144"/>
      <c r="H14" s="145">
        <v>27.570618999999997</v>
      </c>
      <c r="I14" s="141"/>
      <c r="J14" s="145">
        <v>35.975228999999999</v>
      </c>
      <c r="K14" s="101"/>
      <c r="M14" s="106"/>
      <c r="O14" s="106"/>
      <c r="Q14" s="106"/>
      <c r="S14" s="106"/>
    </row>
    <row r="15" spans="2:19">
      <c r="B15" s="15"/>
      <c r="C15" s="65"/>
      <c r="D15" s="147"/>
      <c r="E15" s="148"/>
      <c r="F15" s="147"/>
      <c r="G15" s="144"/>
      <c r="H15" s="149"/>
      <c r="I15" s="148"/>
      <c r="J15" s="150"/>
      <c r="K15" s="101"/>
      <c r="M15" s="106"/>
      <c r="O15" s="106"/>
      <c r="Q15" s="106"/>
      <c r="S15" s="106"/>
    </row>
    <row r="16" spans="2:19">
      <c r="B16" s="15"/>
      <c r="C16" s="71" t="s">
        <v>68</v>
      </c>
      <c r="D16" s="141">
        <v>-335.3</v>
      </c>
      <c r="E16" s="141"/>
      <c r="F16" s="141">
        <v>-281.8</v>
      </c>
      <c r="G16" s="144"/>
      <c r="H16" s="141">
        <v>-1130.4000000000001</v>
      </c>
      <c r="I16" s="141"/>
      <c r="J16" s="141">
        <v>-1182.3</v>
      </c>
      <c r="K16" s="101"/>
      <c r="M16" s="106"/>
      <c r="O16" s="106"/>
      <c r="Q16" s="106"/>
      <c r="S16" s="106"/>
    </row>
    <row r="17" spans="2:19">
      <c r="B17" s="15"/>
      <c r="C17" s="66" t="s">
        <v>30</v>
      </c>
      <c r="D17" s="141">
        <v>-46</v>
      </c>
      <c r="E17" s="141"/>
      <c r="F17" s="141">
        <v>-52.6</v>
      </c>
      <c r="G17" s="144"/>
      <c r="H17" s="141">
        <v>-203.9</v>
      </c>
      <c r="I17" s="141"/>
      <c r="J17" s="141">
        <v>-201.4</v>
      </c>
      <c r="K17" s="101"/>
      <c r="M17" s="106"/>
      <c r="O17" s="106"/>
      <c r="Q17" s="106"/>
      <c r="S17" s="106"/>
    </row>
    <row r="18" spans="2:19">
      <c r="B18" s="15"/>
      <c r="C18" s="70"/>
      <c r="D18" s="151">
        <v>-278.28528999999997</v>
      </c>
      <c r="E18" s="102"/>
      <c r="F18" s="151">
        <v>-256.824433</v>
      </c>
      <c r="G18" s="144"/>
      <c r="H18" s="151">
        <v>-1334.3000000000002</v>
      </c>
      <c r="I18" s="141"/>
      <c r="J18" s="151">
        <v>-1383.7</v>
      </c>
      <c r="K18" s="101"/>
      <c r="M18" s="106"/>
      <c r="O18" s="106"/>
      <c r="Q18" s="106"/>
      <c r="S18" s="106"/>
    </row>
    <row r="19" spans="2:19">
      <c r="B19" s="15"/>
      <c r="C19" s="71" t="s">
        <v>31</v>
      </c>
      <c r="D19" s="141">
        <v>132.5</v>
      </c>
      <c r="E19" s="141"/>
      <c r="F19" s="141">
        <v>137.80000000000001</v>
      </c>
      <c r="G19" s="144"/>
      <c r="H19" s="141">
        <v>482.9</v>
      </c>
      <c r="I19" s="141"/>
      <c r="J19" s="141">
        <v>560.1</v>
      </c>
      <c r="K19" s="101"/>
      <c r="M19" s="106"/>
      <c r="O19" s="106"/>
      <c r="Q19" s="106"/>
      <c r="S19" s="106"/>
    </row>
    <row r="20" spans="2:19">
      <c r="B20" s="15"/>
      <c r="C20" s="67"/>
      <c r="D20" s="102"/>
      <c r="E20" s="102"/>
      <c r="F20" s="102"/>
      <c r="G20" s="144"/>
      <c r="H20" s="102"/>
      <c r="I20" s="102"/>
      <c r="J20" s="102"/>
      <c r="K20" s="101"/>
      <c r="M20" s="106"/>
      <c r="O20" s="106"/>
      <c r="Q20" s="106"/>
      <c r="S20" s="106"/>
    </row>
    <row r="21" spans="2:19">
      <c r="B21" s="15"/>
      <c r="C21" s="64" t="s">
        <v>32</v>
      </c>
      <c r="D21" s="152">
        <v>-32.4</v>
      </c>
      <c r="E21" s="152"/>
      <c r="F21" s="152">
        <v>-33.4</v>
      </c>
      <c r="G21" s="144"/>
      <c r="H21" s="152">
        <v>-107</v>
      </c>
      <c r="I21" s="152"/>
      <c r="J21" s="152">
        <v>-117.2</v>
      </c>
      <c r="K21" s="101"/>
      <c r="M21" s="106"/>
      <c r="O21" s="106"/>
      <c r="Q21" s="106"/>
      <c r="S21" s="106"/>
    </row>
    <row r="22" spans="2:19">
      <c r="B22" s="15"/>
      <c r="C22" s="62" t="s">
        <v>33</v>
      </c>
      <c r="D22" s="152">
        <v>-17.100000000000001</v>
      </c>
      <c r="E22" s="152"/>
      <c r="F22" s="152">
        <v>-18</v>
      </c>
      <c r="G22" s="144"/>
      <c r="H22" s="152">
        <v>-82.2</v>
      </c>
      <c r="I22" s="152"/>
      <c r="J22" s="152">
        <v>-76.900000000000006</v>
      </c>
      <c r="K22" s="101"/>
      <c r="M22" s="106"/>
      <c r="O22" s="106"/>
      <c r="Q22" s="106"/>
      <c r="S22" s="106"/>
    </row>
    <row r="23" spans="2:19">
      <c r="B23" s="15"/>
      <c r="C23" s="62" t="s">
        <v>34</v>
      </c>
      <c r="D23" s="152">
        <v>1.2</v>
      </c>
      <c r="E23" s="152"/>
      <c r="F23" s="152">
        <v>7</v>
      </c>
      <c r="G23" s="144"/>
      <c r="H23" s="152">
        <v>13.7</v>
      </c>
      <c r="I23" s="152"/>
      <c r="J23" s="152">
        <v>26.3</v>
      </c>
      <c r="K23" s="101"/>
      <c r="M23" s="106"/>
      <c r="O23" s="106"/>
      <c r="Q23" s="106"/>
      <c r="S23" s="106"/>
    </row>
    <row r="24" spans="2:19">
      <c r="B24" s="15"/>
      <c r="C24" s="62" t="s">
        <v>35</v>
      </c>
      <c r="D24" s="152">
        <v>2.6</v>
      </c>
      <c r="E24" s="152"/>
      <c r="F24" s="152">
        <v>-1.1000000000000001</v>
      </c>
      <c r="G24" s="144"/>
      <c r="H24" s="152">
        <v>-4.4000000000000004</v>
      </c>
      <c r="I24" s="152"/>
      <c r="J24" s="152">
        <v>-2.2000000000000002</v>
      </c>
      <c r="K24" s="101"/>
      <c r="M24" s="106"/>
      <c r="O24" s="106"/>
      <c r="Q24" s="106"/>
      <c r="S24" s="106"/>
    </row>
    <row r="25" spans="2:19">
      <c r="B25" s="15"/>
      <c r="C25" s="62" t="s">
        <v>36</v>
      </c>
      <c r="D25" s="152">
        <v>-0.7</v>
      </c>
      <c r="E25" s="152"/>
      <c r="F25" s="152">
        <v>1.9</v>
      </c>
      <c r="G25" s="144"/>
      <c r="H25" s="152">
        <v>-64.400000000000006</v>
      </c>
      <c r="I25" s="152"/>
      <c r="J25" s="152">
        <v>0.6</v>
      </c>
      <c r="K25" s="101"/>
      <c r="M25" s="106"/>
      <c r="O25" s="106"/>
      <c r="Q25" s="106"/>
      <c r="S25" s="106"/>
    </row>
    <row r="26" spans="2:19">
      <c r="B26" s="15"/>
      <c r="C26" s="64"/>
      <c r="D26" s="141"/>
      <c r="E26" s="148"/>
      <c r="F26" s="148"/>
      <c r="G26" s="144"/>
      <c r="H26" s="103"/>
      <c r="I26" s="148"/>
      <c r="J26" s="148"/>
      <c r="K26" s="101"/>
      <c r="M26" s="106"/>
      <c r="O26" s="106"/>
      <c r="Q26" s="106"/>
      <c r="S26" s="106"/>
    </row>
    <row r="27" spans="2:19">
      <c r="B27" s="15"/>
      <c r="C27" s="72" t="s">
        <v>37</v>
      </c>
      <c r="D27" s="141">
        <v>86.1</v>
      </c>
      <c r="E27" s="141"/>
      <c r="F27" s="141">
        <v>94.1</v>
      </c>
      <c r="G27" s="142"/>
      <c r="H27" s="141">
        <v>238.5</v>
      </c>
      <c r="I27" s="141"/>
      <c r="J27" s="141">
        <v>390.6</v>
      </c>
      <c r="K27" s="104"/>
      <c r="M27" s="106"/>
      <c r="O27" s="106"/>
      <c r="Q27" s="106"/>
      <c r="S27" s="106"/>
    </row>
    <row r="28" spans="2:19">
      <c r="B28" s="15"/>
      <c r="C28" s="72"/>
      <c r="D28" s="141"/>
      <c r="E28" s="141"/>
      <c r="F28" s="141"/>
      <c r="G28" s="142"/>
      <c r="H28" s="141"/>
      <c r="I28" s="141"/>
      <c r="J28" s="141"/>
      <c r="K28" s="104"/>
      <c r="M28" s="106"/>
      <c r="O28" s="106"/>
      <c r="Q28" s="106"/>
      <c r="S28" s="106"/>
    </row>
    <row r="29" spans="2:19">
      <c r="B29" s="15"/>
      <c r="C29" s="72" t="s">
        <v>67</v>
      </c>
      <c r="D29" s="141">
        <v>-17.8</v>
      </c>
      <c r="E29" s="141"/>
      <c r="F29" s="141">
        <v>-26</v>
      </c>
      <c r="G29" s="142"/>
      <c r="H29" s="141">
        <v>-70.2</v>
      </c>
      <c r="I29" s="141"/>
      <c r="J29" s="141">
        <v>-110</v>
      </c>
      <c r="K29" s="104"/>
      <c r="M29" s="106"/>
      <c r="O29" s="106"/>
      <c r="Q29" s="106"/>
      <c r="S29" s="106"/>
    </row>
    <row r="30" spans="2:19">
      <c r="B30" s="15"/>
      <c r="C30" s="72"/>
      <c r="D30" s="141"/>
      <c r="E30" s="141"/>
      <c r="F30" s="141"/>
      <c r="G30" s="142"/>
      <c r="H30" s="141"/>
      <c r="I30" s="141"/>
      <c r="J30" s="141"/>
      <c r="K30" s="104"/>
      <c r="M30" s="106"/>
      <c r="O30" s="106"/>
      <c r="Q30" s="106"/>
      <c r="S30" s="106"/>
    </row>
    <row r="31" spans="2:19">
      <c r="B31" s="15"/>
      <c r="C31" s="72" t="s">
        <v>38</v>
      </c>
      <c r="D31" s="141">
        <v>68.3</v>
      </c>
      <c r="E31" s="141"/>
      <c r="F31" s="141">
        <v>68.2</v>
      </c>
      <c r="G31" s="142"/>
      <c r="H31" s="141">
        <v>168.4</v>
      </c>
      <c r="I31" s="141"/>
      <c r="J31" s="141">
        <v>280.60000000000002</v>
      </c>
      <c r="K31" s="104"/>
      <c r="M31" s="106"/>
      <c r="O31" s="106"/>
      <c r="Q31" s="106"/>
      <c r="S31" s="106"/>
    </row>
    <row r="32" spans="2:19">
      <c r="B32" s="15"/>
      <c r="C32" s="72"/>
      <c r="D32" s="141"/>
      <c r="E32" s="141"/>
      <c r="F32" s="141"/>
      <c r="G32" s="142"/>
      <c r="H32" s="141"/>
      <c r="I32" s="141"/>
      <c r="J32" s="141"/>
      <c r="K32" s="104"/>
      <c r="M32" s="106"/>
      <c r="O32" s="106"/>
      <c r="Q32" s="106"/>
      <c r="S32" s="106"/>
    </row>
    <row r="33" spans="2:19">
      <c r="B33" s="15"/>
      <c r="C33" s="62" t="s">
        <v>39</v>
      </c>
      <c r="D33" s="152">
        <v>-1.3</v>
      </c>
      <c r="E33" s="152"/>
      <c r="F33" s="152">
        <v>-1.3</v>
      </c>
      <c r="G33" s="142"/>
      <c r="H33" s="152">
        <v>-3.8</v>
      </c>
      <c r="I33" s="152"/>
      <c r="J33" s="152">
        <v>-2.5</v>
      </c>
      <c r="K33" s="104"/>
      <c r="M33" s="106"/>
      <c r="O33" s="106"/>
      <c r="Q33" s="106"/>
      <c r="S33" s="106"/>
    </row>
    <row r="34" spans="2:19">
      <c r="B34" s="15"/>
      <c r="C34" s="62"/>
      <c r="D34" s="152"/>
      <c r="E34" s="152"/>
      <c r="F34" s="152"/>
      <c r="G34" s="142"/>
      <c r="H34" s="152"/>
      <c r="I34" s="152"/>
      <c r="J34" s="152"/>
      <c r="K34" s="104"/>
      <c r="M34" s="106"/>
      <c r="O34" s="106"/>
      <c r="Q34" s="106"/>
      <c r="S34" s="106"/>
    </row>
    <row r="35" spans="2:19">
      <c r="B35" s="15"/>
      <c r="C35" s="73" t="s">
        <v>40</v>
      </c>
      <c r="D35" s="107">
        <v>67</v>
      </c>
      <c r="E35" s="107"/>
      <c r="F35" s="107">
        <v>66.900000000000006</v>
      </c>
      <c r="G35" s="153"/>
      <c r="H35" s="107">
        <v>164.5</v>
      </c>
      <c r="I35" s="107"/>
      <c r="J35" s="154">
        <v>278.10000000000002</v>
      </c>
      <c r="K35" s="104"/>
      <c r="M35" s="106"/>
      <c r="O35" s="106"/>
      <c r="Q35" s="106"/>
      <c r="S35" s="106"/>
    </row>
    <row r="36" spans="2:19">
      <c r="B36" s="15"/>
      <c r="C36" s="74" t="s">
        <v>41</v>
      </c>
      <c r="D36" s="155">
        <v>0.25</v>
      </c>
      <c r="E36" s="156"/>
      <c r="F36" s="155">
        <v>0.25</v>
      </c>
      <c r="G36" s="157"/>
      <c r="H36" s="155">
        <v>0.63</v>
      </c>
      <c r="I36" s="156"/>
      <c r="J36" s="158">
        <v>1.06</v>
      </c>
      <c r="K36" s="104"/>
      <c r="M36" s="106"/>
      <c r="O36" s="106"/>
      <c r="Q36" s="106"/>
      <c r="S36" s="106"/>
    </row>
    <row r="37" spans="2:19" ht="15.75" thickBot="1">
      <c r="B37" s="16"/>
      <c r="C37" s="5"/>
      <c r="D37" s="5"/>
      <c r="E37" s="5"/>
      <c r="F37" s="5"/>
      <c r="G37" s="6"/>
      <c r="H37" s="5"/>
      <c r="I37" s="5"/>
      <c r="J37" s="5"/>
      <c r="K37" s="105"/>
    </row>
    <row r="38" spans="2:19">
      <c r="B38" s="3"/>
      <c r="C38" s="75" t="s">
        <v>57</v>
      </c>
      <c r="D38" s="7"/>
      <c r="E38" s="7"/>
      <c r="F38" s="7"/>
      <c r="G38" s="7"/>
    </row>
  </sheetData>
  <mergeCells count="3">
    <mergeCell ref="C2:G2"/>
    <mergeCell ref="H3:J4"/>
    <mergeCell ref="D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showGridLines="0" zoomScale="80" zoomScaleNormal="80" workbookViewId="0">
      <selection activeCell="J12" sqref="J12"/>
    </sheetView>
  </sheetViews>
  <sheetFormatPr baseColWidth="10" defaultColWidth="11.42578125" defaultRowHeight="15"/>
  <cols>
    <col min="1" max="1" width="3.7109375" customWidth="1"/>
    <col min="2" max="2" width="44.7109375" customWidth="1"/>
    <col min="3" max="3" width="13.42578125" customWidth="1"/>
    <col min="4" max="4" width="3.7109375" customWidth="1"/>
    <col min="5" max="5" width="12.42578125" customWidth="1"/>
    <col min="6" max="6" width="3.7109375" customWidth="1"/>
  </cols>
  <sheetData>
    <row r="1" spans="2:10" ht="15.75" thickBot="1">
      <c r="B1" s="33"/>
    </row>
    <row r="2" spans="2:10" ht="21" thickBot="1">
      <c r="B2" s="178" t="s">
        <v>66</v>
      </c>
      <c r="C2" s="171"/>
      <c r="D2" s="171"/>
      <c r="E2" s="171"/>
      <c r="F2" s="172"/>
    </row>
    <row r="3" spans="2:10" ht="23.25">
      <c r="B3" s="20"/>
      <c r="C3" s="21"/>
      <c r="D3" s="22"/>
      <c r="E3" s="21"/>
      <c r="F3" s="23"/>
    </row>
    <row r="4" spans="2:10">
      <c r="B4" s="46" t="s">
        <v>0</v>
      </c>
      <c r="C4" s="139" t="s">
        <v>72</v>
      </c>
      <c r="D4" s="139"/>
      <c r="E4" s="139" t="s">
        <v>72</v>
      </c>
      <c r="F4" s="24"/>
    </row>
    <row r="5" spans="2:10">
      <c r="B5" s="47"/>
      <c r="C5" s="58">
        <v>2020</v>
      </c>
      <c r="D5" s="58"/>
      <c r="E5" s="58">
        <v>2019</v>
      </c>
      <c r="F5" s="19"/>
    </row>
    <row r="6" spans="2:10">
      <c r="B6" s="47"/>
      <c r="C6" s="17"/>
      <c r="D6" s="17"/>
      <c r="E6" s="17"/>
      <c r="F6" s="25"/>
    </row>
    <row r="7" spans="2:10">
      <c r="B7" s="48" t="s">
        <v>1</v>
      </c>
      <c r="C7" s="159">
        <v>2569.3000000000002</v>
      </c>
      <c r="D7" s="160"/>
      <c r="E7" s="159">
        <v>2682.2</v>
      </c>
      <c r="F7" s="4"/>
      <c r="H7" s="106"/>
      <c r="J7" s="106"/>
    </row>
    <row r="8" spans="2:10">
      <c r="B8" s="49" t="s">
        <v>2</v>
      </c>
      <c r="C8" s="145">
        <v>509.1</v>
      </c>
      <c r="D8" s="161"/>
      <c r="E8" s="145">
        <v>588.5</v>
      </c>
      <c r="F8" s="26"/>
      <c r="H8" s="106"/>
      <c r="J8" s="106"/>
    </row>
    <row r="9" spans="2:10">
      <c r="B9" s="49" t="s">
        <v>3</v>
      </c>
      <c r="C9" s="145">
        <v>348.1</v>
      </c>
      <c r="D9" s="161"/>
      <c r="E9" s="145">
        <v>505.5</v>
      </c>
      <c r="F9" s="26"/>
      <c r="H9" s="106"/>
      <c r="J9" s="106"/>
    </row>
    <row r="10" spans="2:10">
      <c r="B10" s="49" t="s">
        <v>4</v>
      </c>
      <c r="C10" s="145">
        <v>427.8</v>
      </c>
      <c r="D10" s="161"/>
      <c r="E10" s="145">
        <v>460.4</v>
      </c>
      <c r="F10" s="26"/>
      <c r="H10" s="106"/>
      <c r="J10" s="106"/>
    </row>
    <row r="11" spans="2:10">
      <c r="B11" s="140" t="s">
        <v>69</v>
      </c>
      <c r="C11" s="145">
        <v>1093</v>
      </c>
      <c r="D11" s="161"/>
      <c r="E11" s="145">
        <v>983.3</v>
      </c>
      <c r="F11" s="26"/>
      <c r="H11" s="106"/>
      <c r="J11" s="106"/>
    </row>
    <row r="12" spans="2:10">
      <c r="B12" s="49" t="s">
        <v>5</v>
      </c>
      <c r="C12" s="145">
        <v>191.3</v>
      </c>
      <c r="D12" s="161"/>
      <c r="E12" s="145">
        <v>144.4</v>
      </c>
      <c r="F12" s="26"/>
      <c r="H12" s="106"/>
      <c r="J12" s="106"/>
    </row>
    <row r="13" spans="2:10">
      <c r="B13" s="50"/>
      <c r="C13" s="145"/>
      <c r="D13" s="162"/>
      <c r="E13" s="145"/>
      <c r="F13" s="26"/>
      <c r="H13" s="106"/>
      <c r="J13" s="106"/>
    </row>
    <row r="14" spans="2:10">
      <c r="B14" s="51" t="s">
        <v>6</v>
      </c>
      <c r="C14" s="159">
        <v>2249.1999999999998</v>
      </c>
      <c r="D14" s="163"/>
      <c r="E14" s="159">
        <v>2002</v>
      </c>
      <c r="F14" s="26"/>
      <c r="H14" s="106"/>
      <c r="J14" s="106"/>
    </row>
    <row r="15" spans="2:10">
      <c r="B15" s="49" t="s">
        <v>7</v>
      </c>
      <c r="C15" s="145">
        <v>51.9</v>
      </c>
      <c r="D15" s="161"/>
      <c r="E15" s="145">
        <v>8.8000000000000007</v>
      </c>
      <c r="F15" s="26"/>
      <c r="H15" s="106"/>
      <c r="J15" s="106"/>
    </row>
    <row r="16" spans="2:10">
      <c r="B16" s="49" t="s">
        <v>8</v>
      </c>
      <c r="C16" s="145">
        <v>86</v>
      </c>
      <c r="D16" s="161"/>
      <c r="E16" s="145">
        <v>109.4</v>
      </c>
      <c r="F16" s="26"/>
      <c r="H16" s="106"/>
      <c r="J16" s="106"/>
    </row>
    <row r="17" spans="2:10">
      <c r="B17" s="47" t="s">
        <v>9</v>
      </c>
      <c r="C17" s="145">
        <v>1737.3</v>
      </c>
      <c r="D17" s="161"/>
      <c r="E17" s="145">
        <v>1569.9</v>
      </c>
      <c r="F17" s="4"/>
      <c r="H17" s="106"/>
      <c r="J17" s="106"/>
    </row>
    <row r="18" spans="2:10">
      <c r="B18" s="47" t="s">
        <v>10</v>
      </c>
      <c r="C18" s="145">
        <v>374</v>
      </c>
      <c r="D18" s="161"/>
      <c r="E18" s="145">
        <v>313.89999999999998</v>
      </c>
      <c r="F18" s="4"/>
      <c r="H18" s="106"/>
      <c r="J18" s="106"/>
    </row>
    <row r="19" spans="2:10">
      <c r="B19" s="50"/>
      <c r="C19" s="145"/>
      <c r="D19" s="161"/>
      <c r="E19" s="145"/>
      <c r="F19" s="26"/>
      <c r="H19" s="106"/>
      <c r="J19" s="106"/>
    </row>
    <row r="20" spans="2:10" ht="15.75">
      <c r="B20" s="52" t="s">
        <v>11</v>
      </c>
      <c r="C20" s="159">
        <v>4818.5</v>
      </c>
      <c r="D20" s="160"/>
      <c r="E20" s="159">
        <v>4684.2</v>
      </c>
      <c r="F20" s="26"/>
      <c r="H20" s="106"/>
      <c r="J20" s="106"/>
    </row>
    <row r="21" spans="2:10">
      <c r="B21" s="53"/>
      <c r="C21" s="164"/>
      <c r="D21" s="161"/>
      <c r="E21" s="164"/>
      <c r="F21" s="2"/>
      <c r="H21" s="106"/>
      <c r="J21" s="106"/>
    </row>
    <row r="22" spans="2:10" ht="15.75">
      <c r="B22" s="48" t="s">
        <v>12</v>
      </c>
      <c r="C22" s="165">
        <v>475.9</v>
      </c>
      <c r="D22" s="161"/>
      <c r="E22" s="165">
        <v>776.8</v>
      </c>
      <c r="F22" s="27"/>
      <c r="H22" s="106"/>
      <c r="J22" s="106"/>
    </row>
    <row r="23" spans="2:10">
      <c r="B23" s="47" t="s">
        <v>13</v>
      </c>
      <c r="C23" s="165">
        <v>69</v>
      </c>
      <c r="D23" s="161"/>
      <c r="E23" s="165">
        <v>291.10000000000002</v>
      </c>
      <c r="F23" s="4"/>
      <c r="H23" s="106"/>
      <c r="J23" s="106"/>
    </row>
    <row r="24" spans="2:10">
      <c r="B24" s="47" t="s">
        <v>14</v>
      </c>
      <c r="C24" s="165">
        <v>406.9</v>
      </c>
      <c r="D24" s="166"/>
      <c r="E24" s="145">
        <v>485.7</v>
      </c>
      <c r="F24" s="4"/>
      <c r="H24" s="106"/>
      <c r="J24" s="106"/>
    </row>
    <row r="25" spans="2:10">
      <c r="B25" s="54"/>
      <c r="C25" s="159"/>
      <c r="D25" s="160"/>
      <c r="E25" s="167"/>
      <c r="F25" s="4"/>
      <c r="H25" s="106"/>
      <c r="J25" s="106"/>
    </row>
    <row r="26" spans="2:10">
      <c r="B26" s="55" t="s">
        <v>15</v>
      </c>
      <c r="C26" s="164">
        <v>2180</v>
      </c>
      <c r="D26" s="161"/>
      <c r="E26" s="164">
        <v>1772.9</v>
      </c>
      <c r="F26" s="26"/>
      <c r="H26" s="106"/>
      <c r="J26" s="106"/>
    </row>
    <row r="27" spans="2:10">
      <c r="B27" s="53" t="s">
        <v>16</v>
      </c>
      <c r="C27" s="164">
        <v>1899.5</v>
      </c>
      <c r="D27" s="161"/>
      <c r="E27" s="165">
        <v>1488.7</v>
      </c>
      <c r="F27" s="28"/>
      <c r="H27" s="106"/>
      <c r="J27" s="106"/>
    </row>
    <row r="28" spans="2:10">
      <c r="B28" s="47" t="s">
        <v>14</v>
      </c>
      <c r="C28" s="165">
        <v>280.5</v>
      </c>
      <c r="D28" s="161"/>
      <c r="E28" s="145">
        <v>284.2</v>
      </c>
      <c r="F28" s="2"/>
      <c r="H28" s="106"/>
      <c r="J28" s="106"/>
    </row>
    <row r="29" spans="2:10">
      <c r="B29" s="54"/>
      <c r="C29" s="145"/>
      <c r="D29" s="161"/>
      <c r="E29" s="145"/>
      <c r="F29" s="4"/>
      <c r="H29" s="106"/>
      <c r="J29" s="106"/>
    </row>
    <row r="30" spans="2:10">
      <c r="B30" s="56" t="s">
        <v>17</v>
      </c>
      <c r="C30" s="145">
        <v>2123.1</v>
      </c>
      <c r="D30" s="160"/>
      <c r="E30" s="164">
        <v>2086.3000000000002</v>
      </c>
      <c r="F30" s="26"/>
      <c r="H30" s="106"/>
      <c r="J30" s="106"/>
    </row>
    <row r="31" spans="2:10">
      <c r="B31" s="53"/>
      <c r="C31" s="164"/>
      <c r="D31" s="161"/>
      <c r="E31" s="145"/>
      <c r="F31" s="28"/>
      <c r="H31" s="106"/>
      <c r="J31" s="106"/>
    </row>
    <row r="32" spans="2:10">
      <c r="B32" s="47" t="s">
        <v>18</v>
      </c>
      <c r="C32" s="145">
        <v>39.5</v>
      </c>
      <c r="D32" s="161"/>
      <c r="E32" s="165">
        <v>48.2</v>
      </c>
      <c r="F32" s="2"/>
      <c r="H32" s="106"/>
      <c r="J32" s="106"/>
    </row>
    <row r="33" spans="2:10">
      <c r="B33" s="47"/>
      <c r="C33" s="165"/>
      <c r="D33" s="161"/>
      <c r="E33" s="145"/>
      <c r="F33" s="4"/>
      <c r="H33" s="106"/>
      <c r="J33" s="106"/>
    </row>
    <row r="34" spans="2:10">
      <c r="B34" s="47" t="s">
        <v>19</v>
      </c>
      <c r="C34" s="145">
        <v>2162.6</v>
      </c>
      <c r="D34" s="161"/>
      <c r="E34" s="165">
        <v>2134.5</v>
      </c>
      <c r="F34" s="4"/>
      <c r="H34" s="106"/>
      <c r="J34" s="106"/>
    </row>
    <row r="35" spans="2:10">
      <c r="B35" s="47"/>
      <c r="C35" s="168"/>
      <c r="D35" s="160"/>
      <c r="E35" s="159"/>
      <c r="F35" s="4"/>
      <c r="H35" s="106"/>
      <c r="J35" s="106"/>
    </row>
    <row r="36" spans="2:10" ht="15.75">
      <c r="B36" s="52" t="s">
        <v>20</v>
      </c>
      <c r="C36" s="169">
        <v>4818.5</v>
      </c>
      <c r="D36" s="161"/>
      <c r="E36" s="164">
        <v>4684.2</v>
      </c>
      <c r="F36" s="4"/>
      <c r="H36" s="106"/>
      <c r="J36" s="106"/>
    </row>
    <row r="37" spans="2:10" ht="15.75">
      <c r="B37" s="53"/>
      <c r="C37" s="164"/>
      <c r="D37" s="161"/>
      <c r="E37" s="164"/>
      <c r="F37" s="27"/>
      <c r="H37" s="106"/>
      <c r="J37" s="106"/>
    </row>
    <row r="38" spans="2:10">
      <c r="B38" s="57" t="s">
        <v>21</v>
      </c>
      <c r="C38" s="164">
        <v>5.4</v>
      </c>
      <c r="D38" s="170"/>
      <c r="E38" s="170">
        <v>3.5</v>
      </c>
      <c r="F38" s="2"/>
      <c r="H38" s="106"/>
      <c r="J38" s="106"/>
    </row>
    <row r="39" spans="2:10" ht="15.75" thickBot="1">
      <c r="B39" s="45"/>
      <c r="C39" s="29"/>
      <c r="D39" s="29"/>
      <c r="E39" s="29"/>
      <c r="F39" s="30"/>
      <c r="H39" s="106"/>
      <c r="J39" s="106"/>
    </row>
    <row r="40" spans="2:10">
      <c r="B40" s="18"/>
    </row>
    <row r="41" spans="2:10">
      <c r="B41" s="59" t="s">
        <v>22</v>
      </c>
      <c r="C41" s="1"/>
      <c r="D41" s="1"/>
      <c r="E41" s="1"/>
      <c r="F41" s="1"/>
    </row>
    <row r="42" spans="2:10">
      <c r="B42" s="60" t="s">
        <v>23</v>
      </c>
      <c r="C42" s="1"/>
      <c r="D42" s="1"/>
      <c r="E42" s="1"/>
      <c r="F42" s="1"/>
    </row>
    <row r="43" spans="2:10">
      <c r="B43" s="32"/>
      <c r="C43" s="31"/>
      <c r="D43" s="3"/>
      <c r="E43" s="3"/>
      <c r="F43" s="3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1"/>
  <sheetViews>
    <sheetView showGridLines="0" workbookViewId="0">
      <selection activeCell="E18" sqref="E18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2">
      <c r="B1" s="44" t="s">
        <v>63</v>
      </c>
    </row>
    <row r="2" spans="2:12" ht="15.75" thickBot="1">
      <c r="B2" s="37"/>
    </row>
    <row r="3" spans="2:12" ht="15.75" thickTop="1">
      <c r="B3" s="38"/>
      <c r="C3" s="35"/>
      <c r="D3" s="36">
        <f>NVE!D3</f>
        <v>2020</v>
      </c>
      <c r="E3" s="36">
        <f>NVE!E3</f>
        <v>2019</v>
      </c>
      <c r="F3" s="179" t="str">
        <f>NVE!F3</f>
        <v>2020/2019</v>
      </c>
      <c r="G3" s="179"/>
    </row>
    <row r="4" spans="2:12" ht="15.75" thickBot="1">
      <c r="B4" s="80" t="s">
        <v>26</v>
      </c>
      <c r="C4" s="82" t="s">
        <v>48</v>
      </c>
      <c r="D4" s="108">
        <v>64.599999999999994</v>
      </c>
      <c r="E4" s="108">
        <v>45.1</v>
      </c>
      <c r="F4" s="108">
        <v>19.5</v>
      </c>
      <c r="G4" s="109">
        <v>0.43297256037066512</v>
      </c>
      <c r="I4" s="132"/>
      <c r="J4" s="132"/>
      <c r="K4" s="132"/>
      <c r="L4" s="135"/>
    </row>
    <row r="5" spans="2:12" ht="15.75" thickBot="1">
      <c r="B5" s="83" t="s">
        <v>51</v>
      </c>
      <c r="C5" s="86" t="s">
        <v>49</v>
      </c>
      <c r="D5" s="110">
        <v>383.4</v>
      </c>
      <c r="E5" s="110">
        <v>505.7</v>
      </c>
      <c r="F5" s="110">
        <v>-122.3</v>
      </c>
      <c r="G5" s="111">
        <v>-0.24191866422473973</v>
      </c>
      <c r="I5" s="132"/>
      <c r="J5" s="132"/>
      <c r="K5" s="132"/>
      <c r="L5" s="135"/>
    </row>
    <row r="6" spans="2:12" ht="15.75" thickTop="1"/>
    <row r="7" spans="2:12" ht="15.75" thickBot="1">
      <c r="B7" s="37"/>
    </row>
    <row r="8" spans="2:12" ht="15.75" thickTop="1">
      <c r="B8" s="38"/>
      <c r="C8" s="35"/>
      <c r="D8" s="36" t="str">
        <f>NVE!D13</f>
        <v>4T2020</v>
      </c>
      <c r="E8" s="36" t="str">
        <f>NVE!E13</f>
        <v>4T2019</v>
      </c>
      <c r="F8" s="179" t="str">
        <f>NVE!F13</f>
        <v>2020/2019</v>
      </c>
      <c r="G8" s="179"/>
    </row>
    <row r="9" spans="2:12" ht="15.75" thickBot="1">
      <c r="B9" s="80" t="s">
        <v>26</v>
      </c>
      <c r="C9" s="82" t="s">
        <v>48</v>
      </c>
      <c r="D9" s="108">
        <v>25.8</v>
      </c>
      <c r="E9" s="108">
        <v>11</v>
      </c>
      <c r="F9" s="108">
        <v>14.8</v>
      </c>
      <c r="G9" s="109">
        <v>1.3421651378813295</v>
      </c>
      <c r="I9" s="132"/>
      <c r="J9" s="132"/>
      <c r="K9" s="132"/>
    </row>
    <row r="10" spans="2:12" ht="15.75" thickBot="1">
      <c r="B10" s="83" t="s">
        <v>51</v>
      </c>
      <c r="C10" s="86" t="s">
        <v>49</v>
      </c>
      <c r="D10" s="110">
        <v>136.9</v>
      </c>
      <c r="E10" s="110">
        <v>99.7</v>
      </c>
      <c r="F10" s="110">
        <v>37.200000000000003</v>
      </c>
      <c r="G10" s="111">
        <v>0.37349181153890432</v>
      </c>
      <c r="I10" s="132"/>
      <c r="J10" s="132"/>
      <c r="K10" s="132"/>
    </row>
    <row r="11" spans="2:12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20"/>
  <sheetViews>
    <sheetView showGridLines="0" workbookViewId="0">
      <selection activeCell="J13" sqref="J13"/>
    </sheetView>
  </sheetViews>
  <sheetFormatPr baseColWidth="10" defaultColWidth="11.42578125" defaultRowHeight="12.75"/>
  <cols>
    <col min="1" max="1" width="3.5703125" style="120" customWidth="1"/>
    <col min="2" max="2" width="50.7109375" style="120" customWidth="1"/>
    <col min="3" max="16384" width="11.42578125" style="120"/>
  </cols>
  <sheetData>
    <row r="1" spans="2:11">
      <c r="B1" s="43" t="s">
        <v>58</v>
      </c>
    </row>
    <row r="2" spans="2:11" ht="13.5" thickBot="1">
      <c r="B2" s="37"/>
      <c r="C2" s="121"/>
      <c r="D2" s="122"/>
      <c r="E2" s="122"/>
      <c r="F2" s="122"/>
      <c r="G2" s="123"/>
    </row>
    <row r="3" spans="2:11" ht="13.5" thickTop="1">
      <c r="B3" s="124"/>
      <c r="C3" s="125"/>
      <c r="D3" s="36">
        <v>2020</v>
      </c>
      <c r="E3" s="36">
        <v>2019</v>
      </c>
      <c r="F3" s="179" t="s">
        <v>64</v>
      </c>
      <c r="G3" s="179"/>
    </row>
    <row r="4" spans="2:11" ht="15">
      <c r="B4" s="90" t="s">
        <v>59</v>
      </c>
      <c r="C4" s="91" t="s">
        <v>48</v>
      </c>
      <c r="D4" s="112">
        <v>1036.4000000000001</v>
      </c>
      <c r="E4" s="112">
        <v>1041.9000000000001</v>
      </c>
      <c r="F4" s="113">
        <v>-5.5</v>
      </c>
      <c r="G4" s="114">
        <v>-5.249027651861346E-3</v>
      </c>
      <c r="I4" s="132"/>
      <c r="J4" s="132"/>
      <c r="K4" s="132"/>
    </row>
    <row r="5" spans="2:11" ht="15">
      <c r="B5" s="126" t="s">
        <v>42</v>
      </c>
      <c r="C5" s="127" t="s">
        <v>48</v>
      </c>
      <c r="D5" s="116">
        <v>25.6</v>
      </c>
      <c r="E5" s="116">
        <v>30.2</v>
      </c>
      <c r="F5" s="116">
        <v>-4.5999999999999996</v>
      </c>
      <c r="G5" s="117">
        <v>-0.15288676842340199</v>
      </c>
      <c r="I5" s="132"/>
      <c r="J5" s="132"/>
      <c r="K5" s="132"/>
    </row>
    <row r="6" spans="2:11" ht="15">
      <c r="B6" s="126" t="s">
        <v>43</v>
      </c>
      <c r="C6" s="127" t="str">
        <f>C5</f>
        <v>Mton</v>
      </c>
      <c r="D6" s="116">
        <v>575.20000000000005</v>
      </c>
      <c r="E6" s="116">
        <v>617.4</v>
      </c>
      <c r="F6" s="116">
        <v>-42.2</v>
      </c>
      <c r="G6" s="117">
        <v>-6.8360712488365172E-2</v>
      </c>
      <c r="I6" s="132"/>
      <c r="J6" s="132"/>
      <c r="K6" s="132"/>
    </row>
    <row r="7" spans="2:11" ht="15">
      <c r="B7" s="126" t="s">
        <v>44</v>
      </c>
      <c r="C7" s="127" t="str">
        <f>C6</f>
        <v>Mton</v>
      </c>
      <c r="D7" s="116">
        <v>271.3</v>
      </c>
      <c r="E7" s="116">
        <v>238.9</v>
      </c>
      <c r="F7" s="116">
        <v>32.299999999999997</v>
      </c>
      <c r="G7" s="117">
        <v>0.13532957402388646</v>
      </c>
      <c r="I7" s="132"/>
      <c r="J7" s="132"/>
      <c r="K7" s="132"/>
    </row>
    <row r="8" spans="2:11" ht="15.75" thickBot="1">
      <c r="B8" s="92" t="s">
        <v>45</v>
      </c>
      <c r="C8" s="128" t="str">
        <f>C7</f>
        <v>Mton</v>
      </c>
      <c r="D8" s="118">
        <v>164.4</v>
      </c>
      <c r="E8" s="118">
        <v>155.30000000000001</v>
      </c>
      <c r="F8" s="118">
        <v>9</v>
      </c>
      <c r="G8" s="119">
        <v>5.8048173849294837E-2</v>
      </c>
      <c r="I8" s="132"/>
      <c r="J8" s="132"/>
      <c r="K8" s="132"/>
    </row>
    <row r="9" spans="2:11" ht="15.75" thickBot="1">
      <c r="B9" s="93" t="s">
        <v>46</v>
      </c>
      <c r="C9" s="94" t="s">
        <v>49</v>
      </c>
      <c r="D9" s="110">
        <v>701.7</v>
      </c>
      <c r="E9" s="110">
        <v>723.9</v>
      </c>
      <c r="F9" s="110">
        <v>-22.2</v>
      </c>
      <c r="G9" s="111">
        <v>-3.07100086720139E-2</v>
      </c>
      <c r="I9" s="132"/>
      <c r="J9" s="132"/>
      <c r="K9" s="132"/>
    </row>
    <row r="10" spans="2:11" ht="13.5" thickTop="1">
      <c r="B10" s="129" t="s">
        <v>47</v>
      </c>
      <c r="C10" s="130"/>
      <c r="D10" s="131"/>
      <c r="E10" s="131"/>
      <c r="F10" s="131"/>
      <c r="G10" s="129"/>
    </row>
    <row r="12" spans="2:11" ht="13.5" thickBot="1">
      <c r="B12" s="37"/>
      <c r="C12" s="121"/>
      <c r="D12" s="122"/>
      <c r="E12" s="122"/>
      <c r="F12" s="122"/>
      <c r="G12" s="123"/>
    </row>
    <row r="13" spans="2:11" ht="13.5" thickTop="1">
      <c r="B13" s="124"/>
      <c r="C13" s="125"/>
      <c r="D13" s="36" t="s">
        <v>74</v>
      </c>
      <c r="E13" s="36" t="s">
        <v>73</v>
      </c>
      <c r="F13" s="179" t="s">
        <v>64</v>
      </c>
      <c r="G13" s="179"/>
    </row>
    <row r="14" spans="2:11" ht="15">
      <c r="B14" s="90" t="s">
        <v>59</v>
      </c>
      <c r="C14" s="91" t="s">
        <v>48</v>
      </c>
      <c r="D14" s="112">
        <v>265.2</v>
      </c>
      <c r="E14" s="112">
        <v>254.1</v>
      </c>
      <c r="F14" s="113">
        <v>11.1</v>
      </c>
      <c r="G14" s="114">
        <v>4.3859153715626112E-2</v>
      </c>
      <c r="I14" s="132"/>
      <c r="J14" s="132"/>
      <c r="K14" s="132"/>
    </row>
    <row r="15" spans="2:11" ht="15">
      <c r="B15" s="126" t="s">
        <v>42</v>
      </c>
      <c r="C15" s="127" t="s">
        <v>48</v>
      </c>
      <c r="D15" s="116">
        <v>6.8</v>
      </c>
      <c r="E15" s="116">
        <v>9.5</v>
      </c>
      <c r="F15" s="116">
        <v>-2.7</v>
      </c>
      <c r="G15" s="117">
        <v>-0.2889096698388588</v>
      </c>
      <c r="I15" s="132"/>
      <c r="J15" s="132"/>
      <c r="K15" s="132"/>
    </row>
    <row r="16" spans="2:11" ht="15">
      <c r="B16" s="126" t="s">
        <v>43</v>
      </c>
      <c r="C16" s="127" t="str">
        <f>C15</f>
        <v>Mton</v>
      </c>
      <c r="D16" s="116">
        <v>136.69999999999999</v>
      </c>
      <c r="E16" s="116">
        <v>135.9</v>
      </c>
      <c r="F16" s="116">
        <v>0.8</v>
      </c>
      <c r="G16" s="117">
        <v>5.7739979652673412E-3</v>
      </c>
      <c r="I16" s="132"/>
      <c r="J16" s="132"/>
      <c r="K16" s="132"/>
    </row>
    <row r="17" spans="2:11" ht="15">
      <c r="B17" s="126" t="s">
        <v>44</v>
      </c>
      <c r="C17" s="127" t="str">
        <f>C16</f>
        <v>Mton</v>
      </c>
      <c r="D17" s="116">
        <v>77.8</v>
      </c>
      <c r="E17" s="116">
        <v>65.8</v>
      </c>
      <c r="F17" s="116">
        <v>12</v>
      </c>
      <c r="G17" s="117">
        <v>0.182823360023596</v>
      </c>
      <c r="I17" s="132"/>
      <c r="J17" s="132"/>
      <c r="K17" s="132"/>
    </row>
    <row r="18" spans="2:11" ht="15.75" thickBot="1">
      <c r="B18" s="92" t="s">
        <v>45</v>
      </c>
      <c r="C18" s="128" t="str">
        <f>C17</f>
        <v>Mton</v>
      </c>
      <c r="D18" s="118">
        <v>43.9</v>
      </c>
      <c r="E18" s="118">
        <v>42.9</v>
      </c>
      <c r="F18" s="118">
        <v>1.1000000000000001</v>
      </c>
      <c r="G18" s="119">
        <v>2.521768751924891E-2</v>
      </c>
      <c r="I18" s="132"/>
      <c r="J18" s="132"/>
      <c r="K18" s="132"/>
    </row>
    <row r="19" spans="2:11" ht="15.75" thickBot="1">
      <c r="B19" s="93" t="s">
        <v>46</v>
      </c>
      <c r="C19" s="94" t="s">
        <v>49</v>
      </c>
      <c r="D19" s="110">
        <v>179.1</v>
      </c>
      <c r="E19" s="110">
        <v>172.8</v>
      </c>
      <c r="F19" s="110">
        <v>6.2</v>
      </c>
      <c r="G19" s="111">
        <v>3.6163381907179826E-2</v>
      </c>
      <c r="I19" s="132"/>
      <c r="J19" s="132"/>
      <c r="K19" s="132"/>
    </row>
    <row r="20" spans="2:11" ht="13.5" thickTop="1">
      <c r="B20" s="129" t="s">
        <v>47</v>
      </c>
      <c r="C20" s="130"/>
      <c r="D20" s="131"/>
      <c r="E20" s="131"/>
      <c r="F20" s="131"/>
      <c r="G20" s="129"/>
    </row>
  </sheetData>
  <mergeCells count="2">
    <mergeCell ref="F3:G3"/>
    <mergeCell ref="F13:G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11"/>
  <sheetViews>
    <sheetView showGridLines="0" workbookViewId="0">
      <selection activeCell="E17" sqref="E17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60</v>
      </c>
    </row>
    <row r="2" spans="2:11" ht="15.75" thickBot="1">
      <c r="B2" s="37"/>
    </row>
    <row r="3" spans="2:11" ht="15.75" thickTop="1">
      <c r="B3" s="38"/>
      <c r="C3" s="35"/>
      <c r="D3" s="36">
        <f>NVE!D3</f>
        <v>2020</v>
      </c>
      <c r="E3" s="36">
        <f>NVE!E3</f>
        <v>2019</v>
      </c>
      <c r="F3" s="179" t="str">
        <f>NVE!F3</f>
        <v>2020/2019</v>
      </c>
      <c r="G3" s="179"/>
    </row>
    <row r="4" spans="2:11" ht="15.75" thickBot="1">
      <c r="B4" s="77" t="s">
        <v>25</v>
      </c>
      <c r="C4" s="78" t="s">
        <v>48</v>
      </c>
      <c r="D4" s="108">
        <v>9.6999999999999993</v>
      </c>
      <c r="E4" s="108">
        <v>12.7</v>
      </c>
      <c r="F4" s="108">
        <v>-3.1</v>
      </c>
      <c r="G4" s="109">
        <v>-0.24131528618109976</v>
      </c>
      <c r="I4" s="132"/>
      <c r="J4" s="132"/>
      <c r="K4" s="132"/>
    </row>
    <row r="5" spans="2:11" ht="15.75" thickBot="1">
      <c r="B5" s="79" t="s">
        <v>50</v>
      </c>
      <c r="C5" s="76" t="s">
        <v>49</v>
      </c>
      <c r="D5" s="110">
        <v>334.7</v>
      </c>
      <c r="E5" s="110">
        <v>371</v>
      </c>
      <c r="F5" s="110">
        <v>-36.4</v>
      </c>
      <c r="G5" s="111">
        <v>-9.8006891095632653E-2</v>
      </c>
      <c r="I5" s="132"/>
      <c r="J5" s="132"/>
      <c r="K5" s="132"/>
    </row>
    <row r="6" spans="2:11" ht="15.75" thickTop="1"/>
    <row r="7" spans="2:11" ht="15.75" thickBot="1">
      <c r="B7" s="37"/>
    </row>
    <row r="8" spans="2:11" ht="15.75" thickTop="1">
      <c r="B8" s="38"/>
      <c r="C8" s="35"/>
      <c r="D8" s="36" t="str">
        <f>NVE!D13</f>
        <v>4T2020</v>
      </c>
      <c r="E8" s="36" t="str">
        <f>NVE!E13</f>
        <v>4T2019</v>
      </c>
      <c r="F8" s="179" t="str">
        <f>NVE!F13</f>
        <v>2020/2019</v>
      </c>
      <c r="G8" s="179"/>
    </row>
    <row r="9" spans="2:11" ht="15.75" thickBot="1">
      <c r="B9" s="80" t="s">
        <v>25</v>
      </c>
      <c r="C9" s="82" t="s">
        <v>48</v>
      </c>
      <c r="D9" s="108">
        <v>2.1</v>
      </c>
      <c r="E9" s="108">
        <v>3</v>
      </c>
      <c r="F9" s="108">
        <v>-0.9</v>
      </c>
      <c r="G9" s="109">
        <v>-0.29953442684715448</v>
      </c>
      <c r="I9" s="132"/>
      <c r="J9" s="132"/>
      <c r="K9" s="132"/>
    </row>
    <row r="10" spans="2:11" ht="15.75" thickBot="1">
      <c r="B10" s="83" t="s">
        <v>50</v>
      </c>
      <c r="C10" s="86" t="s">
        <v>49</v>
      </c>
      <c r="D10" s="110">
        <v>71.900000000000006</v>
      </c>
      <c r="E10" s="110">
        <v>93.6</v>
      </c>
      <c r="F10" s="110">
        <v>-21.7</v>
      </c>
      <c r="G10" s="111">
        <v>-0.23155551378159067</v>
      </c>
      <c r="I10" s="132"/>
      <c r="J10" s="132"/>
      <c r="K10" s="132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1"/>
  <sheetViews>
    <sheetView showGridLines="0" workbookViewId="0">
      <selection activeCell="E16" sqref="E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4" t="s">
        <v>62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42"/>
      <c r="D3" s="36">
        <f>NVE!D3</f>
        <v>2020</v>
      </c>
      <c r="E3" s="36">
        <f>NVE!E3</f>
        <v>2019</v>
      </c>
      <c r="F3" s="179" t="str">
        <f>NVE!F3</f>
        <v>2020/2019</v>
      </c>
      <c r="G3" s="179"/>
    </row>
    <row r="4" spans="2:11" ht="15.75" thickBot="1">
      <c r="B4" s="84" t="s">
        <v>52</v>
      </c>
      <c r="C4" s="82" t="s">
        <v>48</v>
      </c>
      <c r="D4" s="115">
        <v>726.7</v>
      </c>
      <c r="E4" s="115">
        <v>597.29999999999995</v>
      </c>
      <c r="F4" s="108">
        <v>129.4</v>
      </c>
      <c r="G4" s="109">
        <v>0.21672556267652032</v>
      </c>
      <c r="I4" s="132"/>
      <c r="J4" s="132"/>
      <c r="K4" s="132"/>
    </row>
    <row r="5" spans="2:11" ht="15.75" thickBot="1">
      <c r="B5" s="83" t="s">
        <v>53</v>
      </c>
      <c r="C5" s="81" t="s">
        <v>49</v>
      </c>
      <c r="D5" s="110">
        <v>209.3</v>
      </c>
      <c r="E5" s="110">
        <v>212.2</v>
      </c>
      <c r="F5" s="110">
        <v>-2.9</v>
      </c>
      <c r="G5" s="111">
        <v>-1.3465665368053381E-2</v>
      </c>
      <c r="I5" s="132"/>
      <c r="J5" s="132"/>
      <c r="K5" s="132"/>
    </row>
    <row r="6" spans="2:11" ht="15.75" thickTop="1"/>
    <row r="7" spans="2:11" ht="15.75" thickBot="1">
      <c r="B7" s="37"/>
      <c r="C7" s="39"/>
      <c r="D7" s="40"/>
      <c r="E7" s="40"/>
      <c r="F7" s="40"/>
      <c r="G7" s="41"/>
    </row>
    <row r="8" spans="2:11" ht="15.75" thickTop="1">
      <c r="B8" s="38"/>
      <c r="C8" s="42"/>
      <c r="D8" s="36" t="str">
        <f>NVE!D13</f>
        <v>4T2020</v>
      </c>
      <c r="E8" s="36" t="str">
        <f>NVE!E13</f>
        <v>4T2019</v>
      </c>
      <c r="F8" s="179" t="str">
        <f>NVE!F13</f>
        <v>2020/2019</v>
      </c>
      <c r="G8" s="179"/>
    </row>
    <row r="9" spans="2:11" ht="15.75" thickBot="1">
      <c r="B9" s="84" t="s">
        <v>52</v>
      </c>
      <c r="C9" s="82" t="s">
        <v>48</v>
      </c>
      <c r="D9" s="115">
        <v>244.6</v>
      </c>
      <c r="E9" s="115">
        <v>143</v>
      </c>
      <c r="F9" s="108">
        <v>101.6</v>
      </c>
      <c r="G9" s="109">
        <v>0.71035838274931185</v>
      </c>
      <c r="I9" s="132"/>
      <c r="J9" s="132"/>
      <c r="K9" s="132"/>
    </row>
    <row r="10" spans="2:11" ht="15.75" thickBot="1">
      <c r="B10" s="83" t="s">
        <v>53</v>
      </c>
      <c r="C10" s="86" t="s">
        <v>49</v>
      </c>
      <c r="D10" s="110">
        <v>66.3</v>
      </c>
      <c r="E10" s="110">
        <v>49.9</v>
      </c>
      <c r="F10" s="110">
        <v>16.399999999999999</v>
      </c>
      <c r="G10" s="111">
        <v>0.32851074008344949</v>
      </c>
      <c r="I10" s="132"/>
      <c r="J10" s="132"/>
      <c r="K10" s="132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1"/>
  <sheetViews>
    <sheetView showGridLines="0" workbookViewId="0">
      <selection activeCell="E16" sqref="E16"/>
    </sheetView>
  </sheetViews>
  <sheetFormatPr baseColWidth="10" defaultColWidth="11.42578125" defaultRowHeight="15"/>
  <cols>
    <col min="1" max="1" width="3.7109375" customWidth="1"/>
    <col min="2" max="2" width="50.7109375" customWidth="1"/>
  </cols>
  <sheetData>
    <row r="1" spans="2:11">
      <c r="B1" s="43" t="s">
        <v>61</v>
      </c>
    </row>
    <row r="2" spans="2:11" ht="15.75" thickBot="1">
      <c r="B2" s="37"/>
      <c r="C2" s="39"/>
      <c r="D2" s="40"/>
      <c r="E2" s="40"/>
      <c r="F2" s="40"/>
      <c r="G2" s="41"/>
    </row>
    <row r="3" spans="2:11" ht="15.75" thickTop="1">
      <c r="B3" s="38"/>
      <c r="C3" s="35"/>
      <c r="D3" s="36">
        <f>NVE!D3</f>
        <v>2020</v>
      </c>
      <c r="E3" s="36">
        <f>NVE!E3</f>
        <v>2019</v>
      </c>
      <c r="F3" s="179" t="str">
        <f>NVE!F3</f>
        <v>2020/2019</v>
      </c>
      <c r="G3" s="179"/>
    </row>
    <row r="4" spans="2:11" ht="15.75" thickBot="1">
      <c r="B4" s="87" t="s">
        <v>54</v>
      </c>
      <c r="C4" s="82" t="s">
        <v>48</v>
      </c>
      <c r="D4" s="108">
        <v>225.1</v>
      </c>
      <c r="E4" s="108">
        <v>123.5</v>
      </c>
      <c r="F4" s="108">
        <v>101.6</v>
      </c>
      <c r="G4" s="109">
        <v>0.82275534845321152</v>
      </c>
      <c r="I4" s="132"/>
      <c r="J4" s="132"/>
      <c r="K4" s="132"/>
    </row>
    <row r="5" spans="2:11" ht="15.75" thickBot="1">
      <c r="B5" s="85" t="s">
        <v>55</v>
      </c>
      <c r="C5" s="86" t="s">
        <v>49</v>
      </c>
      <c r="D5" s="110">
        <v>160.6</v>
      </c>
      <c r="E5" s="110">
        <v>94.9</v>
      </c>
      <c r="F5" s="110">
        <v>65.7</v>
      </c>
      <c r="G5" s="111">
        <v>0.69283855872308386</v>
      </c>
      <c r="I5" s="132"/>
      <c r="J5" s="132"/>
      <c r="K5" s="132"/>
    </row>
    <row r="6" spans="2:11" ht="15.75" thickTop="1"/>
    <row r="7" spans="2:11" ht="16.5" customHeight="1" thickBot="1">
      <c r="B7" s="37"/>
      <c r="C7" s="39"/>
      <c r="D7" s="40"/>
      <c r="E7" s="40"/>
      <c r="F7" s="40"/>
      <c r="G7" s="41"/>
    </row>
    <row r="8" spans="2:11" ht="15.75" thickTop="1">
      <c r="B8" s="38"/>
      <c r="C8" s="35"/>
      <c r="D8" s="36" t="str">
        <f>NVE!D13</f>
        <v>4T2020</v>
      </c>
      <c r="E8" s="36" t="str">
        <f>NVE!E13</f>
        <v>4T2019</v>
      </c>
      <c r="F8" s="179" t="str">
        <f>NVE!F13</f>
        <v>2020/2019</v>
      </c>
      <c r="G8" s="179"/>
    </row>
    <row r="9" spans="2:11" ht="15.75" thickBot="1">
      <c r="B9" s="87" t="s">
        <v>54</v>
      </c>
      <c r="C9" s="82" t="s">
        <v>48</v>
      </c>
      <c r="D9" s="108">
        <v>83.2</v>
      </c>
      <c r="E9" s="108">
        <v>65</v>
      </c>
      <c r="F9" s="108">
        <v>18.2</v>
      </c>
      <c r="G9" s="109">
        <v>0.28046649510285748</v>
      </c>
      <c r="I9" s="132"/>
      <c r="J9" s="132"/>
      <c r="K9" s="132"/>
    </row>
    <row r="10" spans="2:11" ht="15.75" thickBot="1">
      <c r="B10" s="85" t="s">
        <v>55</v>
      </c>
      <c r="C10" s="86" t="s">
        <v>49</v>
      </c>
      <c r="D10" s="110">
        <v>53.1</v>
      </c>
      <c r="E10" s="110">
        <v>47</v>
      </c>
      <c r="F10" s="110">
        <v>6.1</v>
      </c>
      <c r="G10" s="111">
        <v>0.13001501373864954</v>
      </c>
      <c r="I10" s="132"/>
      <c r="J10" s="132"/>
      <c r="K10" s="132"/>
    </row>
    <row r="11" spans="2:11" ht="15.75" thickTop="1"/>
  </sheetData>
  <mergeCells count="2">
    <mergeCell ref="F3:G3"/>
    <mergeCell ref="F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Estado de Resultados</vt:lpstr>
      <vt:lpstr>Estado de Situacion Financiera</vt:lpstr>
      <vt:lpstr>Litio</vt:lpstr>
      <vt:lpstr>NVE</vt:lpstr>
      <vt:lpstr>Yodo</vt:lpstr>
      <vt:lpstr>Potasio</vt:lpstr>
      <vt:lpstr>Químicos Industriales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Mckenzie</dc:creator>
  <cp:lastModifiedBy>Irina Axenova</cp:lastModifiedBy>
  <dcterms:created xsi:type="dcterms:W3CDTF">2015-08-10T18:17:17Z</dcterms:created>
  <dcterms:modified xsi:type="dcterms:W3CDTF">2021-03-09T16:55:42Z</dcterms:modified>
</cp:coreProperties>
</file>