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R\RESULTADOS\2020\2Q\"/>
    </mc:Choice>
  </mc:AlternateContent>
  <bookViews>
    <workbookView xWindow="240" yWindow="30" windowWidth="20115" windowHeight="7485"/>
  </bookViews>
  <sheets>
    <sheet name="Estado de Resultados" sheetId="1" r:id="rId1"/>
    <sheet name="Estado de Situacion Financiera" sheetId="2" r:id="rId2"/>
    <sheet name="Litio" sheetId="8" r:id="rId3"/>
    <sheet name="NVE" sheetId="6" r:id="rId4"/>
    <sheet name="Yodo" sheetId="7" r:id="rId5"/>
    <sheet name="Potasio" sheetId="9" r:id="rId6"/>
    <sheet name="Químicos Industriales" sheetId="10" r:id="rId7"/>
  </sheets>
  <calcPr calcId="171027"/>
</workbook>
</file>

<file path=xl/calcChain.xml><?xml version="1.0" encoding="utf-8"?>
<calcChain xmlns="http://schemas.openxmlformats.org/spreadsheetml/2006/main">
  <c r="F8" i="10" l="1"/>
  <c r="E8" i="10"/>
  <c r="D8" i="10"/>
  <c r="F8" i="9"/>
  <c r="E8" i="9"/>
  <c r="D8" i="9"/>
  <c r="F8" i="7"/>
  <c r="E8" i="7"/>
  <c r="D8" i="7"/>
  <c r="F8" i="8"/>
  <c r="E8" i="8"/>
  <c r="D8" i="8"/>
  <c r="C16" i="6"/>
  <c r="C17" i="6" s="1"/>
  <c r="C18" i="6" s="1"/>
  <c r="F3" i="8" l="1"/>
  <c r="E3" i="8"/>
  <c r="D3" i="8"/>
  <c r="F3" i="10" l="1"/>
  <c r="E3" i="10"/>
  <c r="D3" i="10"/>
  <c r="F3" i="9"/>
  <c r="E3" i="9"/>
  <c r="D3" i="9"/>
  <c r="F3" i="7"/>
  <c r="E3" i="7"/>
  <c r="D3" i="7"/>
  <c r="C6" i="6" l="1"/>
  <c r="C7" i="6" s="1"/>
  <c r="C8" i="6" s="1"/>
</calcChain>
</file>

<file path=xl/sharedStrings.xml><?xml version="1.0" encoding="utf-8"?>
<sst xmlns="http://schemas.openxmlformats.org/spreadsheetml/2006/main" count="118" uniqueCount="78">
  <si>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</si>
  <si>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</si>
  <si>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</si>
  <si>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</si>
  <si>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</si>
  <si>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Existencias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</si>
  <si>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</si>
  <si>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</si>
  <si>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</si>
  <si>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</si>
  <si>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</si>
  <si>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</si>
  <si>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</si>
  <si>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</si>
  <si>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</si>
  <si>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</si>
  <si>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</si>
  <si>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</si>
  <si>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</si>
  <si>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</si>
  <si>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</si>
  <si>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</si>
  <si>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</si>
  <si>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(1) Deudores comerciales y otras cuentas por cobrar, corriente + Cuentas por cobrar a EERR, corriente</t>
  </si>
  <si>
    <t>(2) Activos corrientes / Pasivos corrientes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</si>
  <si>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</si>
  <si>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</si>
  <si>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</si>
  <si>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</si>
  <si>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</si>
  <si>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</si>
  <si>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</si>
  <si>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</si>
  <si>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</si>
  <si>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</si>
  <si>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</si>
  <si>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</si>
  <si>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</si>
  <si>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</si>
  <si>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</si>
  <si>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</si>
  <si>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</si>
  <si>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</si>
  <si>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</si>
  <si>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</si>
  <si>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</si>
  <si>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</si>
  <si>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</si>
  <si>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</si>
  <si>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</si>
  <si>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</si>
  <si>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</si>
  <si>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</si>
  <si>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</si>
  <si>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</si>
  <si>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</si>
  <si>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</si>
  <si>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</si>
  <si>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</si>
  <si>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</si>
  <si>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</si>
  <si>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</si>
  <si>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</si>
  <si>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</si>
  <si>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</si>
  <si>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>Al 31 de dic</t>
  </si>
  <si>
    <t>2020/2019</t>
  </si>
  <si>
    <t>Estado Consolidado de Resultados</t>
  </si>
  <si>
    <t>Estado de Situación Financiera Consolidado</t>
  </si>
  <si>
    <t>Segundo trimestre</t>
  </si>
  <si>
    <t>Acumulado al 30 de junio</t>
  </si>
  <si>
    <t>Al 30 de jun.</t>
  </si>
  <si>
    <t>6M2020</t>
  </si>
  <si>
    <t>6M2019</t>
  </si>
  <si>
    <t>2Q2019</t>
  </si>
  <si>
    <t>2Q2020</t>
  </si>
  <si>
    <t>Impuesto a las ganancias</t>
  </si>
  <si>
    <t>Costos de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</si>
</sst>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;\(#,##0.0\)"/>
    <numFmt numFmtId="165" formatCode="#,##0.0_);\(#,##0.0\)"/>
    <numFmt numFmtId="166" formatCode="0.0"/>
    <numFmt numFmtId="167" formatCode="0.0%"/>
    <numFmt numFmtId="168" formatCode="#,##0.0"/>
    <numFmt numFmtId="169" formatCode="0.000"/>
    <numFmt numFmtId="170" formatCode="0.00000"/>
    <numFmt numFmtId="171" formatCode="_(* #,##0.00_);_(* \(#,##0.00\);_(* &quot;-&quot;??_);_(@_)"/>
    <numFmt numFmtId="172" formatCode="#,##0.00;\(#,##0.00\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49">
    <xf numFmtId="0" fontId="0" fillId="0" borderId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171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  <xf numFmtId="0" fontId="32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0" fontId="2" fillId="0" borderId="0" xfId="1" applyFont="1" applyFill="1" applyBorder="1" applyAlignment="1"/>
    <xf numFmtId="164" fontId="2" fillId="0" borderId="5" xfId="1" applyNumberFormat="1" applyFont="1" applyFill="1" applyBorder="1" applyAlignment="1">
      <alignment horizontal="center"/>
    </xf>
    <xf numFmtId="0" fontId="2" fillId="0" borderId="13" xfId="2" applyFont="1" applyFill="1" applyBorder="1" applyAlignment="1"/>
    <xf numFmtId="0" fontId="2" fillId="0" borderId="14" xfId="2" applyFont="1" applyFill="1" applyBorder="1" applyAlignment="1"/>
    <xf numFmtId="0" fontId="2" fillId="0" borderId="0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wrapText="1"/>
    </xf>
    <xf numFmtId="0" fontId="2" fillId="0" borderId="4" xfId="1" applyFont="1" applyFill="1" applyBorder="1" applyAlignment="1">
      <alignment wrapText="1"/>
    </xf>
    <xf numFmtId="0" fontId="2" fillId="0" borderId="4" xfId="1" applyFont="1" applyFill="1" applyBorder="1"/>
    <xf numFmtId="0" fontId="2" fillId="0" borderId="4" xfId="1" applyFont="1" applyFill="1" applyBorder="1" applyAlignment="1"/>
    <xf numFmtId="0" fontId="3" fillId="0" borderId="4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vertical="center"/>
    </xf>
    <xf numFmtId="164" fontId="2" fillId="0" borderId="4" xfId="1" applyNumberFormat="1" applyFont="1" applyFill="1" applyBorder="1" applyAlignment="1">
      <alignment vertical="center"/>
    </xf>
    <xf numFmtId="164" fontId="2" fillId="0" borderId="4" xfId="1" applyNumberFormat="1" applyFont="1" applyFill="1" applyBorder="1" applyAlignment="1"/>
    <xf numFmtId="0" fontId="2" fillId="0" borderId="12" xfId="1" applyFont="1" applyFill="1" applyBorder="1" applyAlignment="1"/>
    <xf numFmtId="0" fontId="2" fillId="0" borderId="0" xfId="1" applyFont="1" applyFill="1" applyBorder="1" applyAlignment="1">
      <alignment horizontal="center" vertical="top"/>
    </xf>
    <xf numFmtId="0" fontId="2" fillId="0" borderId="0" xfId="2" applyFont="1" applyFill="1" applyBorder="1" applyAlignment="1">
      <alignment vertical="top"/>
    </xf>
    <xf numFmtId="0" fontId="7" fillId="0" borderId="5" xfId="1" applyFont="1" applyFill="1" applyBorder="1" applyAlignment="1">
      <alignment horizontal="center"/>
    </xf>
    <xf numFmtId="0" fontId="8" fillId="0" borderId="4" xfId="2" applyFont="1" applyFill="1" applyBorder="1" applyAlignment="1"/>
    <xf numFmtId="169" fontId="10" fillId="0" borderId="0" xfId="1" applyNumberFormat="1" applyFont="1" applyFill="1" applyBorder="1" applyAlignment="1"/>
    <xf numFmtId="0" fontId="8" fillId="0" borderId="0" xfId="1" applyFont="1" applyFill="1" applyBorder="1" applyAlignment="1"/>
    <xf numFmtId="0" fontId="8" fillId="0" borderId="5" xfId="1" applyFont="1" applyFill="1" applyBorder="1" applyAlignment="1"/>
    <xf numFmtId="0" fontId="5" fillId="0" borderId="5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164" fontId="6" fillId="0" borderId="5" xfId="1" applyNumberFormat="1" applyFont="1" applyFill="1" applyBorder="1" applyAlignment="1">
      <alignment horizontal="center"/>
    </xf>
    <xf numFmtId="164" fontId="9" fillId="0" borderId="5" xfId="1" applyNumberFormat="1" applyFont="1" applyFill="1" applyBorder="1" applyAlignment="1">
      <alignment horizontal="center"/>
    </xf>
    <xf numFmtId="164" fontId="6" fillId="0" borderId="5" xfId="2" applyNumberFormat="1" applyFont="1" applyFill="1" applyBorder="1" applyAlignment="1">
      <alignment horizontal="center"/>
    </xf>
    <xf numFmtId="0" fontId="2" fillId="0" borderId="13" xfId="2" applyFont="1" applyFill="1" applyBorder="1"/>
    <xf numFmtId="0" fontId="2" fillId="0" borderId="14" xfId="2" applyFont="1" applyFill="1" applyBorder="1"/>
    <xf numFmtId="170" fontId="2" fillId="0" borderId="0" xfId="1" applyNumberFormat="1" applyFont="1" applyFill="1" applyBorder="1" applyAlignment="1"/>
    <xf numFmtId="0" fontId="2" fillId="0" borderId="0" xfId="1" applyFont="1" applyFill="1" applyBorder="1"/>
    <xf numFmtId="0" fontId="11" fillId="2" borderId="0" xfId="0" applyFont="1" applyFill="1"/>
    <xf numFmtId="0" fontId="11" fillId="0" borderId="0" xfId="0" applyFont="1" applyFill="1"/>
    <xf numFmtId="0" fontId="0" fillId="0" borderId="15" xfId="0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right" vertical="center" wrapText="1"/>
    </xf>
    <xf numFmtId="0" fontId="7" fillId="0" borderId="16" xfId="0" applyFont="1" applyFill="1" applyBorder="1"/>
    <xf numFmtId="0" fontId="0" fillId="0" borderId="10" xfId="0" applyFill="1" applyBorder="1"/>
    <xf numFmtId="0" fontId="0" fillId="0" borderId="16" xfId="0" applyFill="1" applyBorder="1"/>
    <xf numFmtId="166" fontId="0" fillId="0" borderId="16" xfId="0" applyNumberFormat="1" applyFill="1" applyBorder="1"/>
    <xf numFmtId="9" fontId="0" fillId="0" borderId="16" xfId="0" applyNumberFormat="1" applyFill="1" applyBorder="1"/>
    <xf numFmtId="0" fontId="0" fillId="0" borderId="10" xfId="0" applyFill="1" applyBorder="1" applyAlignment="1">
      <alignment horizontal="center"/>
    </xf>
    <xf numFmtId="0" fontId="14" fillId="0" borderId="0" xfId="0" applyFont="1"/>
    <xf numFmtId="0" fontId="13" fillId="0" borderId="0" xfId="0" applyFont="1"/>
    <xf numFmtId="0" fontId="2" fillId="0" borderId="12" xfId="2" applyFont="1" applyFill="1" applyBorder="1" applyAlignment="1"/>
    <xf numFmtId="37" fontId="6" fillId="0" borderId="4" xfId="1" applyNumberFormat="1" applyFont="1" applyFill="1" applyBorder="1" applyAlignment="1"/>
    <xf numFmtId="37" fontId="2" fillId="0" borderId="4" xfId="1" applyNumberFormat="1" applyFont="1" applyFill="1" applyBorder="1" applyAlignment="1"/>
    <xf numFmtId="37" fontId="7" fillId="0" borderId="4" xfId="1" applyNumberFormat="1" applyFont="1" applyFill="1" applyBorder="1" applyAlignment="1"/>
    <xf numFmtId="37" fontId="2" fillId="0" borderId="4" xfId="1" applyNumberFormat="1" applyFont="1" applyFill="1" applyBorder="1"/>
    <xf numFmtId="37" fontId="6" fillId="0" borderId="4" xfId="1" applyNumberFormat="1" applyFont="1" applyFill="1" applyBorder="1"/>
    <xf numFmtId="37" fontId="7" fillId="0" borderId="4" xfId="1" applyNumberFormat="1" applyFont="1" applyFill="1" applyBorder="1"/>
    <xf numFmtId="37" fontId="9" fillId="0" borderId="4" xfId="1" applyNumberFormat="1" applyFont="1" applyFill="1" applyBorder="1" applyAlignment="1"/>
    <xf numFmtId="0" fontId="2" fillId="0" borderId="4" xfId="2" applyFont="1" applyFill="1" applyBorder="1" applyAlignment="1"/>
    <xf numFmtId="37" fontId="6" fillId="0" borderId="4" xfId="1" applyNumberFormat="1" applyFont="1" applyFill="1" applyBorder="1" applyAlignment="1">
      <alignment horizontal="left"/>
    </xf>
    <xf numFmtId="0" fontId="7" fillId="0" borderId="4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4" xfId="2" applyFont="1" applyFill="1" applyBorder="1"/>
    <xf numFmtId="0" fontId="7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2" fillId="0" borderId="0" xfId="2" applyFont="1" applyBorder="1"/>
    <xf numFmtId="0" fontId="2" fillId="0" borderId="0" xfId="1" applyFont="1" applyBorder="1"/>
    <xf numFmtId="0" fontId="2" fillId="0" borderId="0" xfId="2" applyFont="1" applyAlignment="1"/>
    <xf numFmtId="0" fontId="2" fillId="0" borderId="0" xfId="43" applyFont="1" applyFill="1" applyBorder="1"/>
    <xf numFmtId="0" fontId="2" fillId="0" borderId="0" xfId="1" applyFont="1" applyBorder="1" applyAlignment="1">
      <alignment wrapText="1"/>
    </xf>
    <xf numFmtId="164" fontId="2" fillId="0" borderId="0" xfId="1" applyNumberFormat="1" applyFont="1" applyBorder="1" applyAlignment="1">
      <alignment wrapText="1"/>
    </xf>
    <xf numFmtId="164" fontId="6" fillId="0" borderId="0" xfId="1" applyNumberFormat="1" applyFont="1" applyBorder="1" applyAlignment="1">
      <alignment wrapText="1"/>
    </xf>
    <xf numFmtId="164" fontId="7" fillId="0" borderId="0" xfId="1" applyNumberFormat="1" applyFont="1" applyFill="1" applyBorder="1" applyAlignment="1">
      <alignment wrapText="1"/>
    </xf>
    <xf numFmtId="10" fontId="2" fillId="0" borderId="0" xfId="47" applyNumberFormat="1" applyFont="1" applyBorder="1" applyAlignment="1">
      <alignment wrapText="1"/>
    </xf>
    <xf numFmtId="37" fontId="6" fillId="0" borderId="0" xfId="1" applyNumberFormat="1" applyFont="1" applyBorder="1" applyAlignment="1">
      <alignment wrapText="1"/>
    </xf>
    <xf numFmtId="37" fontId="2" fillId="0" borderId="0" xfId="1" applyNumberFormat="1" applyFont="1" applyBorder="1" applyAlignment="1">
      <alignment wrapText="1"/>
    </xf>
    <xf numFmtId="2" fontId="2" fillId="0" borderId="0" xfId="47" applyNumberFormat="1" applyFont="1" applyBorder="1" applyAlignment="1">
      <alignment wrapText="1"/>
    </xf>
    <xf numFmtId="164" fontId="7" fillId="0" borderId="0" xfId="1" applyNumberFormat="1" applyFont="1" applyBorder="1" applyAlignment="1">
      <alignment wrapText="1"/>
    </xf>
    <xf numFmtId="0" fontId="7" fillId="0" borderId="0" xfId="43" applyFont="1" applyFill="1" applyBorder="1"/>
    <xf numFmtId="0" fontId="7" fillId="0" borderId="6" xfId="43" applyFont="1" applyFill="1" applyBorder="1"/>
    <xf numFmtId="0" fontId="2" fillId="0" borderId="9" xfId="43" applyFont="1" applyFill="1" applyBorder="1"/>
    <xf numFmtId="0" fontId="2" fillId="0" borderId="0" xfId="1" applyFont="1" applyBorder="1" applyAlignment="1">
      <alignment horizontal="left"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 applyAlignment="1">
      <alignment horizontal="left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0" fontId="2" fillId="0" borderId="17" xfId="246" applyFill="1" applyBorder="1" applyAlignment="1">
      <alignment horizontal="left"/>
    </xf>
    <xf numFmtId="1" fontId="7" fillId="0" borderId="16" xfId="246" applyNumberFormat="1" applyFont="1" applyFill="1" applyBorder="1" applyAlignment="1">
      <alignment horizontal="center" vertical="center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0" fontId="2" fillId="0" borderId="17" xfId="246" applyFont="1" applyFill="1" applyBorder="1" applyAlignment="1">
      <alignment horizontal="left"/>
    </xf>
    <xf numFmtId="0" fontId="7" fillId="0" borderId="16" xfId="246" applyFont="1" applyFill="1" applyBorder="1" applyAlignment="1">
      <alignment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/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Alignment="1">
      <alignment horizontal="center"/>
    </xf>
    <xf numFmtId="0" fontId="2" fillId="0" borderId="13" xfId="0" applyFont="1" applyFill="1" applyBorder="1" applyAlignment="1">
      <alignment horizontal="left" indent="1"/>
    </xf>
    <xf numFmtId="0" fontId="7" fillId="0" borderId="16" xfId="0" applyFont="1" applyFill="1" applyBorder="1" applyAlignment="1">
      <alignment vertical="center"/>
    </xf>
    <xf numFmtId="1" fontId="7" fillId="0" borderId="16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7" fillId="0" borderId="5" xfId="1" applyFont="1" applyFill="1" applyBorder="1" applyAlignment="1">
      <alignment horizontal="center" wrapText="1"/>
    </xf>
    <xf numFmtId="0" fontId="30" fillId="0" borderId="0" xfId="1" applyFont="1" applyFill="1" applyBorder="1" applyAlignment="1">
      <alignment horizontal="center" wrapText="1"/>
    </xf>
    <xf numFmtId="0" fontId="30" fillId="0" borderId="5" xfId="1" applyFont="1" applyFill="1" applyBorder="1" applyAlignment="1">
      <alignment horizontal="center" wrapText="1"/>
    </xf>
    <xf numFmtId="0" fontId="2" fillId="0" borderId="5" xfId="2" applyFont="1" applyFill="1" applyBorder="1" applyAlignment="1">
      <alignment wrapText="1"/>
    </xf>
    <xf numFmtId="9" fontId="2" fillId="0" borderId="0" xfId="47" applyNumberFormat="1" applyFont="1" applyFill="1" applyBorder="1" applyAlignment="1">
      <alignment horizontal="right" wrapText="1"/>
    </xf>
    <xf numFmtId="168" fontId="2" fillId="0" borderId="0" xfId="1" applyNumberFormat="1" applyFont="1" applyFill="1" applyBorder="1" applyAlignment="1">
      <alignment horizontal="right" wrapText="1"/>
    </xf>
    <xf numFmtId="165" fontId="2" fillId="0" borderId="0" xfId="2" applyNumberFormat="1" applyFont="1" applyFill="1" applyBorder="1" applyAlignment="1">
      <alignment horizontal="right" wrapText="1"/>
    </xf>
    <xf numFmtId="0" fontId="2" fillId="0" borderId="0" xfId="2" applyFont="1" applyFill="1" applyBorder="1" applyAlignment="1">
      <alignment wrapText="1"/>
    </xf>
    <xf numFmtId="167" fontId="2" fillId="0" borderId="0" xfId="2" applyNumberFormat="1" applyFont="1" applyFill="1" applyBorder="1" applyAlignment="1">
      <alignment horizontal="right" wrapText="1"/>
    </xf>
    <xf numFmtId="164" fontId="31" fillId="0" borderId="0" xfId="1" applyNumberFormat="1" applyFont="1" applyFill="1" applyBorder="1" applyAlignment="1">
      <alignment wrapText="1"/>
    </xf>
    <xf numFmtId="10" fontId="2" fillId="0" borderId="0" xfId="47" applyNumberFormat="1" applyFont="1" applyFill="1" applyBorder="1" applyAlignment="1">
      <alignment wrapText="1"/>
    </xf>
    <xf numFmtId="164" fontId="2" fillId="0" borderId="0" xfId="1" applyNumberFormat="1" applyFont="1" applyFill="1" applyBorder="1" applyAlignment="1">
      <alignment wrapText="1"/>
    </xf>
    <xf numFmtId="167" fontId="2" fillId="0" borderId="0" xfId="47" applyNumberFormat="1" applyFont="1" applyFill="1" applyBorder="1" applyAlignment="1">
      <alignment wrapText="1"/>
    </xf>
    <xf numFmtId="164" fontId="2" fillId="0" borderId="5" xfId="2" applyNumberFormat="1" applyFont="1" applyFill="1" applyBorder="1" applyAlignment="1">
      <alignment wrapText="1"/>
    </xf>
    <xf numFmtId="164" fontId="7" fillId="0" borderId="7" xfId="1" applyNumberFormat="1" applyFont="1" applyFill="1" applyBorder="1" applyAlignment="1">
      <alignment wrapText="1"/>
    </xf>
    <xf numFmtId="164" fontId="7" fillId="0" borderId="29" xfId="1" applyNumberFormat="1" applyFont="1" applyFill="1" applyBorder="1" applyAlignment="1">
      <alignment wrapText="1"/>
    </xf>
    <xf numFmtId="2" fontId="2" fillId="0" borderId="10" xfId="1" applyNumberFormat="1" applyFont="1" applyFill="1" applyBorder="1" applyAlignment="1">
      <alignment wrapText="1"/>
    </xf>
    <xf numFmtId="164" fontId="2" fillId="0" borderId="10" xfId="1" applyNumberFormat="1" applyFont="1" applyFill="1" applyBorder="1" applyAlignment="1">
      <alignment wrapText="1"/>
    </xf>
    <xf numFmtId="2" fontId="2" fillId="0" borderId="30" xfId="1" applyNumberFormat="1" applyFont="1" applyFill="1" applyBorder="1" applyAlignment="1">
      <alignment wrapText="1"/>
    </xf>
    <xf numFmtId="0" fontId="2" fillId="0" borderId="14" xfId="1" applyFont="1" applyFill="1" applyBorder="1" applyAlignment="1">
      <alignment wrapText="1"/>
    </xf>
    <xf numFmtId="164" fontId="0" fillId="0" borderId="0" xfId="0" applyNumberFormat="1"/>
    <xf numFmtId="168" fontId="7" fillId="0" borderId="0" xfId="1" applyNumberFormat="1" applyFont="1" applyFill="1" applyBorder="1" applyAlignment="1">
      <alignment horizontal="right" wrapText="1"/>
    </xf>
    <xf numFmtId="168" fontId="2" fillId="0" borderId="0" xfId="2" applyNumberFormat="1" applyFont="1" applyFill="1" applyBorder="1" applyAlignment="1">
      <alignment horizontal="right"/>
    </xf>
    <xf numFmtId="168" fontId="7" fillId="0" borderId="0" xfId="1" applyNumberFormat="1" applyFont="1" applyFill="1" applyBorder="1" applyAlignment="1">
      <alignment horizontal="right"/>
    </xf>
    <xf numFmtId="168" fontId="2" fillId="0" borderId="0" xfId="1" applyNumberFormat="1" applyFont="1" applyFill="1" applyBorder="1" applyAlignment="1">
      <alignment horizontal="right"/>
    </xf>
    <xf numFmtId="168" fontId="7" fillId="0" borderId="0" xfId="2" applyNumberFormat="1" applyFont="1" applyFill="1" applyBorder="1" applyAlignment="1">
      <alignment horizontal="right"/>
    </xf>
    <xf numFmtId="0" fontId="7" fillId="0" borderId="5" xfId="2" applyFont="1" applyFill="1" applyBorder="1" applyAlignment="1">
      <alignment wrapText="1"/>
    </xf>
    <xf numFmtId="164" fontId="6" fillId="0" borderId="0" xfId="1" applyNumberFormat="1" applyFont="1" applyFill="1" applyBorder="1" applyAlignment="1">
      <alignment wrapText="1"/>
    </xf>
    <xf numFmtId="164" fontId="7" fillId="0" borderId="7" xfId="1" applyNumberFormat="1" applyFont="1" applyBorder="1" applyAlignment="1">
      <alignment wrapText="1"/>
    </xf>
    <xf numFmtId="164" fontId="7" fillId="0" borderId="8" xfId="2" applyNumberFormat="1" applyFont="1" applyFill="1" applyBorder="1" applyAlignment="1">
      <alignment wrapText="1"/>
    </xf>
    <xf numFmtId="164" fontId="2" fillId="0" borderId="11" xfId="2" applyNumberFormat="1" applyFont="1" applyFill="1" applyBorder="1" applyAlignment="1">
      <alignment wrapText="1"/>
    </xf>
    <xf numFmtId="166" fontId="32" fillId="0" borderId="17" xfId="247" applyNumberFormat="1" applyFill="1" applyBorder="1" applyAlignment="1">
      <alignment horizontal="right"/>
    </xf>
    <xf numFmtId="9" fontId="32" fillId="0" borderId="17" xfId="247" applyNumberFormat="1" applyFill="1" applyBorder="1" applyAlignment="1">
      <alignment horizontal="right"/>
    </xf>
    <xf numFmtId="166" fontId="7" fillId="0" borderId="16" xfId="247" applyNumberFormat="1" applyFont="1" applyFill="1" applyBorder="1" applyAlignment="1">
      <alignment horizontal="right" vertical="center"/>
    </xf>
    <xf numFmtId="9" fontId="7" fillId="0" borderId="16" xfId="247" applyNumberFormat="1" applyFont="1" applyFill="1" applyBorder="1" applyAlignment="1">
      <alignment horizontal="right" vertical="center"/>
    </xf>
    <xf numFmtId="166" fontId="7" fillId="0" borderId="0" xfId="247" applyNumberFormat="1" applyFont="1" applyFill="1" applyBorder="1" applyAlignment="1">
      <alignment horizontal="right" vertical="center" wrapText="1"/>
    </xf>
    <xf numFmtId="166" fontId="7" fillId="0" borderId="0" xfId="247" applyNumberFormat="1" applyFont="1" applyFill="1" applyAlignment="1">
      <alignment horizontal="right"/>
    </xf>
    <xf numFmtId="9" fontId="7" fillId="0" borderId="0" xfId="247" applyNumberFormat="1" applyFont="1" applyFill="1" applyAlignment="1">
      <alignment horizontal="right"/>
    </xf>
    <xf numFmtId="168" fontId="32" fillId="0" borderId="17" xfId="247" applyNumberFormat="1" applyFill="1" applyBorder="1" applyAlignment="1">
      <alignment horizontal="right"/>
    </xf>
    <xf numFmtId="166" fontId="2" fillId="0" borderId="0" xfId="247" applyNumberFormat="1" applyFont="1" applyFill="1" applyAlignment="1">
      <alignment horizontal="right"/>
    </xf>
    <xf numFmtId="9" fontId="2" fillId="0" borderId="0" xfId="247" applyNumberFormat="1" applyFont="1" applyFill="1" applyAlignment="1">
      <alignment horizontal="right"/>
    </xf>
    <xf numFmtId="166" fontId="2" fillId="0" borderId="13" xfId="247" applyNumberFormat="1" applyFont="1" applyFill="1" applyBorder="1" applyAlignment="1">
      <alignment horizontal="right"/>
    </xf>
    <xf numFmtId="9" fontId="2" fillId="0" borderId="13" xfId="247" applyNumberFormat="1" applyFont="1" applyFill="1" applyBorder="1" applyAlignment="1">
      <alignment horizontal="right"/>
    </xf>
    <xf numFmtId="0" fontId="33" fillId="0" borderId="0" xfId="0" applyFont="1"/>
    <xf numFmtId="1" fontId="33" fillId="0" borderId="16" xfId="0" applyNumberFormat="1" applyFont="1" applyFill="1" applyBorder="1"/>
    <xf numFmtId="166" fontId="33" fillId="0" borderId="16" xfId="0" applyNumberFormat="1" applyFont="1" applyFill="1" applyBorder="1"/>
    <xf numFmtId="0" fontId="33" fillId="0" borderId="16" xfId="0" applyFont="1" applyFill="1" applyBorder="1"/>
    <xf numFmtId="0" fontId="33" fillId="0" borderId="10" xfId="0" applyFont="1" applyFill="1" applyBorder="1"/>
    <xf numFmtId="1" fontId="33" fillId="0" borderId="10" xfId="0" applyNumberFormat="1" applyFont="1" applyFill="1" applyBorder="1" applyAlignment="1">
      <alignment horizontal="center"/>
    </xf>
    <xf numFmtId="0" fontId="33" fillId="0" borderId="0" xfId="0" applyFont="1" applyFill="1" applyAlignment="1">
      <alignment horizontal="left" indent="1"/>
    </xf>
    <xf numFmtId="1" fontId="33" fillId="0" borderId="0" xfId="0" applyNumberFormat="1" applyFont="1" applyFill="1" applyAlignment="1">
      <alignment horizontal="center"/>
    </xf>
    <xf numFmtId="1" fontId="33" fillId="0" borderId="13" xfId="0" applyNumberFormat="1" applyFont="1" applyFill="1" applyBorder="1" applyAlignment="1">
      <alignment horizontal="center"/>
    </xf>
    <xf numFmtId="0" fontId="33" fillId="0" borderId="0" xfId="0" applyFont="1" applyFill="1"/>
    <xf numFmtId="1" fontId="33" fillId="0" borderId="0" xfId="0" applyNumberFormat="1" applyFont="1" applyFill="1"/>
    <xf numFmtId="166" fontId="33" fillId="0" borderId="0" xfId="0" applyNumberFormat="1" applyFont="1" applyFill="1"/>
    <xf numFmtId="166" fontId="0" fillId="0" borderId="0" xfId="0" applyNumberFormat="1"/>
    <xf numFmtId="0" fontId="8" fillId="0" borderId="0" xfId="2" applyFont="1" applyBorder="1" applyAlignment="1">
      <alignment wrapText="1"/>
    </xf>
    <xf numFmtId="0" fontId="8" fillId="0" borderId="0" xfId="2" applyFont="1" applyFill="1" applyBorder="1" applyAlignment="1">
      <alignment wrapText="1"/>
    </xf>
    <xf numFmtId="0" fontId="8" fillId="0" borderId="5" xfId="2" applyFont="1" applyFill="1" applyBorder="1" applyAlignment="1"/>
    <xf numFmtId="0" fontId="2" fillId="0" borderId="0" xfId="1" applyFont="1" applyFill="1" applyBorder="1" applyAlignment="1">
      <alignment wrapText="1"/>
    </xf>
    <xf numFmtId="0" fontId="2" fillId="0" borderId="5" xfId="1" applyFont="1" applyFill="1" applyBorder="1" applyAlignment="1">
      <alignment wrapText="1"/>
    </xf>
    <xf numFmtId="172" fontId="0" fillId="0" borderId="0" xfId="0" applyNumberFormat="1"/>
    <xf numFmtId="0" fontId="7" fillId="0" borderId="0" xfId="2" applyFont="1" applyFill="1" applyBorder="1" applyAlignment="1"/>
    <xf numFmtId="0" fontId="6" fillId="0" borderId="0" xfId="2" applyFont="1" applyFill="1" applyBorder="1" applyAlignment="1"/>
    <xf numFmtId="0" fontId="5" fillId="0" borderId="0" xfId="2" applyFont="1" applyFill="1" applyBorder="1" applyAlignment="1"/>
    <xf numFmtId="164" fontId="6" fillId="0" borderId="0" xfId="1" applyNumberFormat="1" applyFont="1" applyFill="1" applyBorder="1" applyAlignment="1">
      <alignment horizontal="right"/>
    </xf>
    <xf numFmtId="9" fontId="0" fillId="0" borderId="0" xfId="248" applyFont="1"/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5" fillId="0" borderId="31" xfId="2" applyFont="1" applyFill="1" applyBorder="1" applyAlignment="1">
      <alignment horizontal="center" wrapText="1"/>
    </xf>
    <xf numFmtId="0" fontId="5" fillId="0" borderId="27" xfId="2" applyFont="1" applyFill="1" applyBorder="1" applyAlignment="1">
      <alignment horizontal="center" wrapText="1"/>
    </xf>
    <xf numFmtId="0" fontId="5" fillId="0" borderId="4" xfId="2" applyFont="1" applyFill="1" applyBorder="1" applyAlignment="1">
      <alignment horizontal="center" wrapText="1"/>
    </xf>
    <xf numFmtId="0" fontId="5" fillId="0" borderId="0" xfId="2" applyFont="1" applyFill="1" applyBorder="1" applyAlignment="1">
      <alignment horizontal="center" wrapText="1"/>
    </xf>
    <xf numFmtId="0" fontId="5" fillId="0" borderId="0" xfId="1" applyNumberFormat="1" applyFont="1" applyFill="1" applyBorder="1" applyAlignment="1">
      <alignment horizontal="center" wrapText="1"/>
    </xf>
    <xf numFmtId="37" fontId="3" fillId="0" borderId="1" xfId="1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left" vertical="center" indent="5"/>
    </xf>
  </cellXfs>
  <cellStyles count="249">
    <cellStyle name="20% - Accent1 10" xfId="206"/>
    <cellStyle name="20% - Accent1 11" xfId="220"/>
    <cellStyle name="20% - Accent1 12" xfId="234"/>
    <cellStyle name="20% - Accent1 2" xfId="52"/>
    <cellStyle name="20% - Accent1 3" xfId="66"/>
    <cellStyle name="20% - Accent1 4" xfId="80"/>
    <cellStyle name="20% - Accent1 5" xfId="94"/>
    <cellStyle name="20% - Accent1 6" xfId="108"/>
    <cellStyle name="20% - Accent1 7" xfId="164"/>
    <cellStyle name="20% - Accent1 8" xfId="178"/>
    <cellStyle name="20% - Accent1 9" xfId="192"/>
    <cellStyle name="20% - Accent2 10" xfId="208"/>
    <cellStyle name="20% - Accent2 11" xfId="222"/>
    <cellStyle name="20% - Accent2 12" xfId="236"/>
    <cellStyle name="20% - Accent2 2" xfId="54"/>
    <cellStyle name="20% - Accent2 3" xfId="68"/>
    <cellStyle name="20% - Accent2 4" xfId="82"/>
    <cellStyle name="20% - Accent2 5" xfId="96"/>
    <cellStyle name="20% - Accent2 6" xfId="110"/>
    <cellStyle name="20% - Accent2 7" xfId="166"/>
    <cellStyle name="20% - Accent2 8" xfId="180"/>
    <cellStyle name="20% - Accent2 9" xfId="194"/>
    <cellStyle name="20% - Accent3 10" xfId="210"/>
    <cellStyle name="20% - Accent3 11" xfId="224"/>
    <cellStyle name="20% - Accent3 12" xfId="238"/>
    <cellStyle name="20% - Accent3 2" xfId="56"/>
    <cellStyle name="20% - Accent3 3" xfId="70"/>
    <cellStyle name="20% - Accent3 4" xfId="84"/>
    <cellStyle name="20% - Accent3 5" xfId="98"/>
    <cellStyle name="20% - Accent3 6" xfId="112"/>
    <cellStyle name="20% - Accent3 7" xfId="168"/>
    <cellStyle name="20% - Accent3 8" xfId="182"/>
    <cellStyle name="20% - Accent3 9" xfId="196"/>
    <cellStyle name="20% - Accent4 10" xfId="212"/>
    <cellStyle name="20% - Accent4 11" xfId="226"/>
    <cellStyle name="20% - Accent4 12" xfId="240"/>
    <cellStyle name="20% - Accent4 2" xfId="58"/>
    <cellStyle name="20% - Accent4 3" xfId="72"/>
    <cellStyle name="20% - Accent4 4" xfId="86"/>
    <cellStyle name="20% - Accent4 5" xfId="100"/>
    <cellStyle name="20% - Accent4 6" xfId="114"/>
    <cellStyle name="20% - Accent4 7" xfId="170"/>
    <cellStyle name="20% - Accent4 8" xfId="184"/>
    <cellStyle name="20% - Accent4 9" xfId="198"/>
    <cellStyle name="20% - Accent5 10" xfId="214"/>
    <cellStyle name="20% - Accent5 11" xfId="228"/>
    <cellStyle name="20% - Accent5 12" xfId="242"/>
    <cellStyle name="20% - Accent5 2" xfId="60"/>
    <cellStyle name="20% - Accent5 3" xfId="74"/>
    <cellStyle name="20% - Accent5 4" xfId="88"/>
    <cellStyle name="20% - Accent5 5" xfId="102"/>
    <cellStyle name="20% - Accent5 6" xfId="116"/>
    <cellStyle name="20% - Accent5 7" xfId="172"/>
    <cellStyle name="20% - Accent5 8" xfId="186"/>
    <cellStyle name="20% - Accent5 9" xfId="200"/>
    <cellStyle name="20% - Accent6 10" xfId="216"/>
    <cellStyle name="20% - Accent6 11" xfId="230"/>
    <cellStyle name="20% - Accent6 12" xfId="244"/>
    <cellStyle name="20% - Accent6 2" xfId="62"/>
    <cellStyle name="20% - Accent6 3" xfId="76"/>
    <cellStyle name="20% - Accent6 4" xfId="90"/>
    <cellStyle name="20% - Accent6 5" xfId="104"/>
    <cellStyle name="20% - Accent6 6" xfId="118"/>
    <cellStyle name="20% - Accent6 7" xfId="174"/>
    <cellStyle name="20% - Accent6 8" xfId="188"/>
    <cellStyle name="20% - Accent6 9" xfId="202"/>
    <cellStyle name="20% - Énfasis1" xfId="20" builtinId="30" customBuiltin="1"/>
    <cellStyle name="20% - Énfasis1 2" xfId="122"/>
    <cellStyle name="20% - Énfasis1 3" xfId="136"/>
    <cellStyle name="20% - Énfasis1 4" xfId="150"/>
    <cellStyle name="20% - Énfasis2" xfId="24" builtinId="34" customBuiltin="1"/>
    <cellStyle name="20% - Énfasis2 2" xfId="124"/>
    <cellStyle name="20% - Énfasis2 3" xfId="138"/>
    <cellStyle name="20% - Énfasis2 4" xfId="152"/>
    <cellStyle name="20% - Énfasis3" xfId="28" builtinId="38" customBuiltin="1"/>
    <cellStyle name="20% - Énfasis3 2" xfId="126"/>
    <cellStyle name="20% - Énfasis3 3" xfId="140"/>
    <cellStyle name="20% - Énfasis3 4" xfId="154"/>
    <cellStyle name="20% - Énfasis4" xfId="32" builtinId="42" customBuiltin="1"/>
    <cellStyle name="20% - Énfasis4 2" xfId="128"/>
    <cellStyle name="20% - Énfasis4 3" xfId="142"/>
    <cellStyle name="20% - Énfasis4 4" xfId="156"/>
    <cellStyle name="20% - Énfasis5" xfId="36" builtinId="46" customBuiltin="1"/>
    <cellStyle name="20% - Énfasis5 2" xfId="130"/>
    <cellStyle name="20% - Énfasis5 3" xfId="144"/>
    <cellStyle name="20% - Énfasis5 4" xfId="158"/>
    <cellStyle name="20% - Énfasis6" xfId="40" builtinId="50" customBuiltin="1"/>
    <cellStyle name="20% - Énfasis6 2" xfId="132"/>
    <cellStyle name="20% - Énfasis6 3" xfId="146"/>
    <cellStyle name="20% - Énfasis6 4" xfId="160"/>
    <cellStyle name="40% - Accent1 10" xfId="207"/>
    <cellStyle name="40% - Accent1 11" xfId="221"/>
    <cellStyle name="40% - Accent1 12" xfId="235"/>
    <cellStyle name="40% - Accent1 2" xfId="53"/>
    <cellStyle name="40% - Accent1 3" xfId="67"/>
    <cellStyle name="40% - Accent1 4" xfId="81"/>
    <cellStyle name="40% - Accent1 5" xfId="95"/>
    <cellStyle name="40% - Accent1 6" xfId="109"/>
    <cellStyle name="40% - Accent1 7" xfId="165"/>
    <cellStyle name="40% - Accent1 8" xfId="179"/>
    <cellStyle name="40% - Accent1 9" xfId="193"/>
    <cellStyle name="40% - Accent2 10" xfId="209"/>
    <cellStyle name="40% - Accent2 11" xfId="223"/>
    <cellStyle name="40% - Accent2 12" xfId="237"/>
    <cellStyle name="40% - Accent2 2" xfId="55"/>
    <cellStyle name="40% - Accent2 3" xfId="69"/>
    <cellStyle name="40% - Accent2 4" xfId="83"/>
    <cellStyle name="40% - Accent2 5" xfId="97"/>
    <cellStyle name="40% - Accent2 6" xfId="111"/>
    <cellStyle name="40% - Accent2 7" xfId="167"/>
    <cellStyle name="40% - Accent2 8" xfId="181"/>
    <cellStyle name="40% - Accent2 9" xfId="195"/>
    <cellStyle name="40% - Accent3 10" xfId="211"/>
    <cellStyle name="40% - Accent3 11" xfId="225"/>
    <cellStyle name="40% - Accent3 12" xfId="239"/>
    <cellStyle name="40% - Accent3 2" xfId="57"/>
    <cellStyle name="40% - Accent3 3" xfId="71"/>
    <cellStyle name="40% - Accent3 4" xfId="85"/>
    <cellStyle name="40% - Accent3 5" xfId="99"/>
    <cellStyle name="40% - Accent3 6" xfId="113"/>
    <cellStyle name="40% - Accent3 7" xfId="169"/>
    <cellStyle name="40% - Accent3 8" xfId="183"/>
    <cellStyle name="40% - Accent3 9" xfId="197"/>
    <cellStyle name="40% - Accent4 10" xfId="213"/>
    <cellStyle name="40% - Accent4 11" xfId="227"/>
    <cellStyle name="40% - Accent4 12" xfId="241"/>
    <cellStyle name="40% - Accent4 2" xfId="59"/>
    <cellStyle name="40% - Accent4 3" xfId="73"/>
    <cellStyle name="40% - Accent4 4" xfId="87"/>
    <cellStyle name="40% - Accent4 5" xfId="101"/>
    <cellStyle name="40% - Accent4 6" xfId="115"/>
    <cellStyle name="40% - Accent4 7" xfId="171"/>
    <cellStyle name="40% - Accent4 8" xfId="185"/>
    <cellStyle name="40% - Accent4 9" xfId="199"/>
    <cellStyle name="40% - Accent5 10" xfId="215"/>
    <cellStyle name="40% - Accent5 11" xfId="229"/>
    <cellStyle name="40% - Accent5 12" xfId="243"/>
    <cellStyle name="40% - Accent5 2" xfId="61"/>
    <cellStyle name="40% - Accent5 3" xfId="75"/>
    <cellStyle name="40% - Accent5 4" xfId="89"/>
    <cellStyle name="40% - Accent5 5" xfId="103"/>
    <cellStyle name="40% - Accent5 6" xfId="117"/>
    <cellStyle name="40% - Accent5 7" xfId="173"/>
    <cellStyle name="40% - Accent5 8" xfId="187"/>
    <cellStyle name="40% - Accent5 9" xfId="201"/>
    <cellStyle name="40% - Accent6 10" xfId="217"/>
    <cellStyle name="40% - Accent6 11" xfId="231"/>
    <cellStyle name="40% - Accent6 12" xfId="245"/>
    <cellStyle name="40% - Accent6 2" xfId="63"/>
    <cellStyle name="40% - Accent6 3" xfId="77"/>
    <cellStyle name="40% - Accent6 4" xfId="91"/>
    <cellStyle name="40% - Accent6 5" xfId="105"/>
    <cellStyle name="40% - Accent6 6" xfId="119"/>
    <cellStyle name="40% - Accent6 7" xfId="175"/>
    <cellStyle name="40% - Accent6 8" xfId="189"/>
    <cellStyle name="40% - Accent6 9" xfId="203"/>
    <cellStyle name="40% - Énfasis1" xfId="21" builtinId="31" customBuiltin="1"/>
    <cellStyle name="40% - Énfasis1 2" xfId="123"/>
    <cellStyle name="40% - Énfasis1 3" xfId="137"/>
    <cellStyle name="40% - Énfasis1 4" xfId="151"/>
    <cellStyle name="40% - Énfasis2" xfId="25" builtinId="35" customBuiltin="1"/>
    <cellStyle name="40% - Énfasis2 2" xfId="125"/>
    <cellStyle name="40% - Énfasis2 3" xfId="139"/>
    <cellStyle name="40% - Énfasis2 4" xfId="153"/>
    <cellStyle name="40% - Énfasis3" xfId="29" builtinId="39" customBuiltin="1"/>
    <cellStyle name="40% - Énfasis3 2" xfId="127"/>
    <cellStyle name="40% - Énfasis3 3" xfId="141"/>
    <cellStyle name="40% - Énfasis3 4" xfId="155"/>
    <cellStyle name="40% - Énfasis4" xfId="33" builtinId="43" customBuiltin="1"/>
    <cellStyle name="40% - Énfasis4 2" xfId="129"/>
    <cellStyle name="40% - Énfasis4 3" xfId="143"/>
    <cellStyle name="40% - Énfasis4 4" xfId="157"/>
    <cellStyle name="40% - Énfasis5" xfId="37" builtinId="47" customBuiltin="1"/>
    <cellStyle name="40% - Énfasis5 2" xfId="131"/>
    <cellStyle name="40% - Énfasis5 3" xfId="145"/>
    <cellStyle name="40% - Énfasis5 4" xfId="159"/>
    <cellStyle name="40% - Énfasis6" xfId="41" builtinId="51" customBuiltin="1"/>
    <cellStyle name="40% - Énfasis6 2" xfId="133"/>
    <cellStyle name="40% - Énfasis6 3" xfId="147"/>
    <cellStyle name="40% - Énfasis6 4" xfId="16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 2" xfId="44"/>
    <cellStyle name="Neutral" xfId="10" builtinId="28" customBuiltin="1"/>
    <cellStyle name="Normal" xfId="0" builtinId="0"/>
    <cellStyle name="Normal 10" xfId="134"/>
    <cellStyle name="Normal 11" xfId="148"/>
    <cellStyle name="Normal 12" xfId="162"/>
    <cellStyle name="Normal 13" xfId="176"/>
    <cellStyle name="Normal 14" xfId="190"/>
    <cellStyle name="Normal 15" xfId="204"/>
    <cellStyle name="Normal 16" xfId="218"/>
    <cellStyle name="Normal 17" xfId="232"/>
    <cellStyle name="Normal 18" xfId="43"/>
    <cellStyle name="Normal 19" xfId="246"/>
    <cellStyle name="Normal 2" xfId="45"/>
    <cellStyle name="Normal 29" xfId="247"/>
    <cellStyle name="Normal 3" xfId="48"/>
    <cellStyle name="Normal 4" xfId="50"/>
    <cellStyle name="Normal 5" xfId="64"/>
    <cellStyle name="Normal 6" xfId="78"/>
    <cellStyle name="Normal 7" xfId="92"/>
    <cellStyle name="Normal 8" xfId="106"/>
    <cellStyle name="Normal 9" xfId="120"/>
    <cellStyle name="Normal_Basefecu 7" xfId="2"/>
    <cellStyle name="Normal_E. Fin SQM" xfId="1"/>
    <cellStyle name="Notas 2" xfId="46"/>
    <cellStyle name="Notas 3" xfId="121"/>
    <cellStyle name="Notas 4" xfId="135"/>
    <cellStyle name="Notas 5" xfId="149"/>
    <cellStyle name="Note 10" xfId="191"/>
    <cellStyle name="Note 11" xfId="205"/>
    <cellStyle name="Note 12" xfId="219"/>
    <cellStyle name="Note 13" xfId="233"/>
    <cellStyle name="Note 2" xfId="49"/>
    <cellStyle name="Note 3" xfId="51"/>
    <cellStyle name="Note 4" xfId="65"/>
    <cellStyle name="Note 5" xfId="79"/>
    <cellStyle name="Note 6" xfId="93"/>
    <cellStyle name="Note 7" xfId="107"/>
    <cellStyle name="Note 8" xfId="163"/>
    <cellStyle name="Note 9" xfId="177"/>
    <cellStyle name="Porcentaje" xfId="248" builtinId="5"/>
    <cellStyle name="Porcentaje 2" xfId="47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8"/>
  <sheetViews>
    <sheetView showGridLines="0" tabSelected="1" topLeftCell="A10" zoomScale="80" zoomScaleNormal="80" workbookViewId="0">
      <selection activeCell="N26" sqref="N26"/>
    </sheetView>
  </sheetViews>
  <sheetFormatPr baseColWidth="10" defaultColWidth="11.42578125" defaultRowHeight="15"/>
  <cols>
    <col min="1" max="1" width="3.7109375" customWidth="1"/>
    <col min="2" max="2" width="3.28515625" customWidth="1"/>
    <col min="3" max="3" width="35.28515625" bestFit="1" customWidth="1"/>
    <col min="5" max="5" width="2.42578125" customWidth="1"/>
    <col min="7" max="7" width="2" customWidth="1"/>
    <col min="9" max="9" width="2.140625" customWidth="1"/>
    <col min="10" max="10" width="11.85546875" bestFit="1" customWidth="1"/>
    <col min="11" max="11" width="2.7109375" customWidth="1"/>
    <col min="14" max="14" width="15" bestFit="1" customWidth="1"/>
  </cols>
  <sheetData>
    <row r="1" spans="2:19" ht="15.75" thickBot="1">
      <c r="C1" s="34"/>
    </row>
    <row r="2" spans="2:19" ht="21" thickBot="1">
      <c r="B2" s="8"/>
      <c r="C2" s="166" t="s">
        <v>67</v>
      </c>
      <c r="D2" s="166"/>
      <c r="E2" s="166"/>
      <c r="F2" s="166"/>
      <c r="G2" s="167"/>
      <c r="H2" s="89"/>
      <c r="I2" s="89"/>
      <c r="J2" s="89"/>
      <c r="K2" s="90"/>
    </row>
    <row r="3" spans="2:19" ht="15" customHeight="1">
      <c r="B3" s="9"/>
      <c r="C3" s="1"/>
      <c r="D3" s="155"/>
      <c r="E3" s="155"/>
      <c r="F3" s="156"/>
      <c r="G3" s="157"/>
      <c r="H3" s="168" t="s">
        <v>70</v>
      </c>
      <c r="I3" s="169"/>
      <c r="J3" s="169"/>
      <c r="K3" s="96"/>
    </row>
    <row r="4" spans="2:19">
      <c r="B4" s="10"/>
      <c r="C4" s="69" t="s">
        <v>0</v>
      </c>
      <c r="D4" s="172" t="s">
        <v>69</v>
      </c>
      <c r="E4" s="172"/>
      <c r="F4" s="172"/>
      <c r="G4" s="97"/>
      <c r="H4" s="170"/>
      <c r="I4" s="171"/>
      <c r="J4" s="171"/>
      <c r="K4" s="97"/>
    </row>
    <row r="5" spans="2:19">
      <c r="B5" s="10"/>
      <c r="C5" s="70"/>
      <c r="D5" s="58">
        <v>2020</v>
      </c>
      <c r="E5" s="58"/>
      <c r="F5" s="58">
        <v>2019</v>
      </c>
      <c r="G5" s="99"/>
      <c r="H5" s="98">
        <v>2020</v>
      </c>
      <c r="I5" s="98"/>
      <c r="J5" s="98">
        <v>2019</v>
      </c>
      <c r="K5" s="99"/>
    </row>
    <row r="6" spans="2:19">
      <c r="B6" s="10"/>
      <c r="C6" s="64"/>
      <c r="D6" s="64"/>
      <c r="E6" s="64"/>
      <c r="F6" s="158"/>
      <c r="G6" s="159"/>
      <c r="H6" s="98"/>
      <c r="I6" s="100"/>
      <c r="J6" s="98"/>
      <c r="K6" s="101"/>
    </row>
    <row r="7" spans="2:19">
      <c r="B7" s="10"/>
      <c r="C7" s="72" t="s">
        <v>25</v>
      </c>
      <c r="D7" s="67">
        <v>458.47307499999999</v>
      </c>
      <c r="E7" s="67"/>
      <c r="F7" s="67">
        <v>494.13215400000007</v>
      </c>
      <c r="G7" s="112"/>
      <c r="H7" s="67">
        <v>850.51024200000006</v>
      </c>
      <c r="I7" s="67"/>
      <c r="J7" s="67">
        <v>998.37025900000003</v>
      </c>
      <c r="K7" s="102"/>
      <c r="M7" s="119"/>
      <c r="O7" s="119"/>
      <c r="Q7" s="119"/>
      <c r="S7" s="119"/>
    </row>
    <row r="8" spans="2:19">
      <c r="B8" s="11"/>
      <c r="D8" s="109"/>
      <c r="E8" s="103"/>
      <c r="F8" s="103"/>
      <c r="G8" s="102"/>
      <c r="H8" s="103"/>
      <c r="I8" s="103"/>
      <c r="J8" s="103"/>
      <c r="K8" s="102"/>
      <c r="M8" s="119"/>
      <c r="O8" s="119"/>
      <c r="Q8" s="119"/>
      <c r="S8" s="119"/>
    </row>
    <row r="9" spans="2:19" ht="14.25" customHeight="1">
      <c r="B9" s="12"/>
      <c r="C9" s="65" t="s">
        <v>27</v>
      </c>
      <c r="D9" s="104">
        <v>85.870666</v>
      </c>
      <c r="E9" s="67"/>
      <c r="F9" s="104">
        <v>138.52246300000002</v>
      </c>
      <c r="G9" s="102"/>
      <c r="H9" s="104">
        <v>151.21507699999998</v>
      </c>
      <c r="I9" s="67"/>
      <c r="J9" s="104">
        <v>293.55249800000001</v>
      </c>
      <c r="K9" s="102"/>
      <c r="M9" s="119"/>
      <c r="O9" s="119"/>
      <c r="Q9" s="119"/>
      <c r="S9" s="119"/>
    </row>
    <row r="10" spans="2:19">
      <c r="B10" s="13"/>
      <c r="C10" s="65" t="s">
        <v>57</v>
      </c>
      <c r="D10" s="104">
        <v>182.720011</v>
      </c>
      <c r="E10" s="67"/>
      <c r="F10" s="104">
        <v>199.30361900000003</v>
      </c>
      <c r="G10" s="102"/>
      <c r="H10" s="104">
        <v>347.79663500000004</v>
      </c>
      <c r="I10" s="67"/>
      <c r="J10" s="104">
        <v>383.81965000000002</v>
      </c>
      <c r="K10" s="102"/>
      <c r="M10" s="119"/>
      <c r="O10" s="119"/>
      <c r="Q10" s="119"/>
      <c r="S10" s="119"/>
    </row>
    <row r="11" spans="2:19">
      <c r="B11" s="13"/>
      <c r="C11" s="65" t="s">
        <v>26</v>
      </c>
      <c r="D11" s="104">
        <v>90.868015000000014</v>
      </c>
      <c r="E11" s="67"/>
      <c r="F11" s="104">
        <v>90.304876000000007</v>
      </c>
      <c r="G11" s="102"/>
      <c r="H11" s="104">
        <v>188.61850900000002</v>
      </c>
      <c r="I11" s="67"/>
      <c r="J11" s="104">
        <v>186.119855</v>
      </c>
      <c r="K11" s="102"/>
      <c r="M11" s="119"/>
      <c r="O11" s="119"/>
      <c r="Q11" s="119"/>
      <c r="S11" s="119"/>
    </row>
    <row r="12" spans="2:19">
      <c r="B12" s="14"/>
      <c r="C12" s="65" t="s">
        <v>29</v>
      </c>
      <c r="D12" s="104">
        <v>34.154187000000007</v>
      </c>
      <c r="E12" s="67"/>
      <c r="F12" s="104">
        <v>44.441884999999999</v>
      </c>
      <c r="G12" s="102"/>
      <c r="H12" s="104">
        <v>77.485486000000009</v>
      </c>
      <c r="I12" s="67"/>
      <c r="J12" s="104">
        <v>88.545484999999999</v>
      </c>
      <c r="K12" s="102"/>
      <c r="M12" s="119"/>
      <c r="O12" s="119"/>
      <c r="Q12" s="119"/>
      <c r="S12" s="119"/>
    </row>
    <row r="13" spans="2:19">
      <c r="B13" s="14"/>
      <c r="C13" s="62" t="s">
        <v>28</v>
      </c>
      <c r="D13" s="104">
        <v>59.056380000000004</v>
      </c>
      <c r="E13" s="67"/>
      <c r="F13" s="104">
        <v>13.902446000000003</v>
      </c>
      <c r="G13" s="125"/>
      <c r="H13" s="104">
        <v>73.704693000000006</v>
      </c>
      <c r="I13" s="67"/>
      <c r="J13" s="104">
        <v>30.864388000000002</v>
      </c>
      <c r="K13" s="102"/>
      <c r="M13" s="119"/>
      <c r="O13" s="119"/>
      <c r="Q13" s="119"/>
      <c r="S13" s="119"/>
    </row>
    <row r="14" spans="2:19">
      <c r="B14" s="14"/>
      <c r="C14" s="65" t="s">
        <v>30</v>
      </c>
      <c r="D14" s="104">
        <v>5.8038160000000003</v>
      </c>
      <c r="E14" s="67"/>
      <c r="F14" s="104">
        <v>7.6568649999999998</v>
      </c>
      <c r="G14" s="102"/>
      <c r="H14" s="104">
        <v>11.689842000000001</v>
      </c>
      <c r="I14" s="67"/>
      <c r="J14" s="104">
        <v>15.468382999999999</v>
      </c>
      <c r="K14" s="102"/>
      <c r="M14" s="119"/>
      <c r="O14" s="119"/>
      <c r="Q14" s="119"/>
      <c r="S14" s="119"/>
    </row>
    <row r="15" spans="2:19">
      <c r="B15" s="15"/>
      <c r="C15" s="66"/>
      <c r="D15" s="126"/>
      <c r="E15" s="106"/>
      <c r="F15" s="126"/>
      <c r="G15" s="102"/>
      <c r="H15" s="105"/>
      <c r="I15" s="106"/>
      <c r="J15" s="107"/>
      <c r="K15" s="102"/>
      <c r="M15" s="119"/>
      <c r="O15" s="119"/>
      <c r="Q15" s="119"/>
      <c r="S15" s="119"/>
    </row>
    <row r="16" spans="2:19">
      <c r="B16" s="15"/>
      <c r="C16" s="72" t="s">
        <v>77</v>
      </c>
      <c r="D16" s="67">
        <v>-280.48847900000004</v>
      </c>
      <c r="E16" s="67"/>
      <c r="F16" s="67">
        <v>-301.71916099999999</v>
      </c>
      <c r="G16" s="102"/>
      <c r="H16" s="67">
        <v>-515.11166200000002</v>
      </c>
      <c r="I16" s="67"/>
      <c r="J16" s="67">
        <v>-610.27609600000005</v>
      </c>
      <c r="K16" s="102"/>
      <c r="M16" s="119"/>
      <c r="O16" s="119"/>
      <c r="Q16" s="119"/>
      <c r="S16" s="119"/>
    </row>
    <row r="17" spans="2:19">
      <c r="B17" s="15"/>
      <c r="C17" s="67" t="s">
        <v>31</v>
      </c>
      <c r="D17" s="67">
        <v>-50.138088000000003</v>
      </c>
      <c r="E17" s="67"/>
      <c r="F17" s="67">
        <v>-49.884121</v>
      </c>
      <c r="G17" s="102"/>
      <c r="H17" s="67">
        <v>-99.807000000000002</v>
      </c>
      <c r="I17" s="67"/>
      <c r="J17" s="67">
        <v>-100.06864</v>
      </c>
      <c r="K17" s="102"/>
      <c r="M17" s="119"/>
      <c r="O17" s="119"/>
      <c r="Q17" s="119"/>
      <c r="S17" s="119"/>
    </row>
    <row r="18" spans="2:19">
      <c r="B18" s="15"/>
      <c r="C18" s="71"/>
      <c r="D18" s="108"/>
      <c r="E18" s="109"/>
      <c r="F18" s="108"/>
      <c r="G18" s="102"/>
      <c r="H18" s="108"/>
      <c r="I18" s="67"/>
      <c r="J18" s="108"/>
      <c r="K18" s="102"/>
      <c r="M18" s="119"/>
      <c r="O18" s="119"/>
      <c r="Q18" s="119"/>
      <c r="S18" s="119"/>
    </row>
    <row r="19" spans="2:19">
      <c r="B19" s="15"/>
      <c r="C19" s="72" t="s">
        <v>32</v>
      </c>
      <c r="D19" s="67">
        <v>127.846508</v>
      </c>
      <c r="E19" s="67"/>
      <c r="F19" s="67">
        <v>142.52887200000009</v>
      </c>
      <c r="G19" s="102"/>
      <c r="H19" s="67">
        <v>235.59158000000002</v>
      </c>
      <c r="I19" s="67"/>
      <c r="J19" s="67">
        <v>288.02552299999996</v>
      </c>
      <c r="K19" s="102"/>
      <c r="M19" s="119"/>
      <c r="O19" s="119"/>
      <c r="Q19" s="119"/>
      <c r="S19" s="119"/>
    </row>
    <row r="20" spans="2:19">
      <c r="B20" s="15"/>
      <c r="C20" s="68"/>
      <c r="D20" s="109"/>
      <c r="E20" s="109"/>
      <c r="F20" s="109"/>
      <c r="G20" s="102"/>
      <c r="H20" s="109"/>
      <c r="I20" s="109"/>
      <c r="J20" s="109"/>
      <c r="K20" s="102"/>
      <c r="M20" s="119"/>
      <c r="O20" s="119"/>
      <c r="Q20" s="119"/>
      <c r="S20" s="119"/>
    </row>
    <row r="21" spans="2:19">
      <c r="B21" s="15"/>
      <c r="C21" s="65" t="s">
        <v>33</v>
      </c>
      <c r="D21" s="110">
        <v>-24.384314999999997</v>
      </c>
      <c r="E21" s="110"/>
      <c r="F21" s="110">
        <v>-29.033815000000001</v>
      </c>
      <c r="G21" s="102"/>
      <c r="H21" s="110">
        <v>-48.917667999999999</v>
      </c>
      <c r="I21" s="110"/>
      <c r="J21" s="110">
        <v>-55.538696000000002</v>
      </c>
      <c r="K21" s="102"/>
      <c r="M21" s="119"/>
      <c r="O21" s="119"/>
      <c r="Q21" s="119"/>
      <c r="S21" s="119"/>
    </row>
    <row r="22" spans="2:19">
      <c r="B22" s="15"/>
      <c r="C22" s="63" t="s">
        <v>34</v>
      </c>
      <c r="D22" s="110">
        <v>-21.290663000000002</v>
      </c>
      <c r="E22" s="110"/>
      <c r="F22" s="110">
        <v>-20.234672000000003</v>
      </c>
      <c r="G22" s="102"/>
      <c r="H22" s="110">
        <v>-44.357199000000001</v>
      </c>
      <c r="I22" s="110"/>
      <c r="J22" s="110">
        <v>-38.565264000000006</v>
      </c>
      <c r="K22" s="102"/>
      <c r="M22" s="119"/>
      <c r="O22" s="119"/>
      <c r="Q22" s="119"/>
      <c r="S22" s="119"/>
    </row>
    <row r="23" spans="2:19">
      <c r="B23" s="15"/>
      <c r="C23" s="63" t="s">
        <v>35</v>
      </c>
      <c r="D23" s="110">
        <v>3.5585480000000005</v>
      </c>
      <c r="E23" s="110"/>
      <c r="F23" s="110">
        <v>6.4924349999999995</v>
      </c>
      <c r="G23" s="102"/>
      <c r="H23" s="110">
        <v>10.319155</v>
      </c>
      <c r="I23" s="110"/>
      <c r="J23" s="110">
        <v>12.417515</v>
      </c>
      <c r="K23" s="102"/>
      <c r="M23" s="119"/>
      <c r="O23" s="119"/>
      <c r="Q23" s="119"/>
      <c r="S23" s="119"/>
    </row>
    <row r="24" spans="2:19">
      <c r="B24" s="15"/>
      <c r="C24" s="63" t="s">
        <v>36</v>
      </c>
      <c r="D24" s="110">
        <v>-4.0852129999999995</v>
      </c>
      <c r="E24" s="110"/>
      <c r="F24" s="110">
        <v>0.2731899999999996</v>
      </c>
      <c r="G24" s="102"/>
      <c r="H24" s="110">
        <v>-6.7465219999999997</v>
      </c>
      <c r="I24" s="110"/>
      <c r="J24" s="110">
        <v>4.1181909999999995</v>
      </c>
      <c r="K24" s="102"/>
      <c r="M24" s="119"/>
      <c r="O24" s="119"/>
      <c r="Q24" s="119"/>
      <c r="S24" s="119"/>
    </row>
    <row r="25" spans="2:19">
      <c r="B25" s="15"/>
      <c r="C25" s="63" t="s">
        <v>37</v>
      </c>
      <c r="D25" s="110">
        <v>-4.9367219999999996</v>
      </c>
      <c r="E25" s="110"/>
      <c r="F25" s="110">
        <v>-3.1936529999999999</v>
      </c>
      <c r="G25" s="102"/>
      <c r="H25" s="110">
        <v>-3.1340859999999999</v>
      </c>
      <c r="I25" s="110"/>
      <c r="J25" s="110">
        <v>-0.77000900000000005</v>
      </c>
      <c r="K25" s="102"/>
      <c r="M25" s="119"/>
      <c r="O25" s="119"/>
      <c r="Q25" s="119"/>
      <c r="S25" s="119"/>
    </row>
    <row r="26" spans="2:19">
      <c r="B26" s="15"/>
      <c r="C26" s="65"/>
      <c r="D26" s="67"/>
      <c r="E26" s="106"/>
      <c r="F26" s="106"/>
      <c r="G26" s="102"/>
      <c r="H26" s="111"/>
      <c r="I26" s="106"/>
      <c r="J26" s="106"/>
      <c r="K26" s="102"/>
      <c r="M26" s="119"/>
      <c r="O26" s="119"/>
      <c r="Q26" s="119"/>
      <c r="S26" s="119"/>
    </row>
    <row r="27" spans="2:19">
      <c r="B27" s="15"/>
      <c r="C27" s="73" t="s">
        <v>38</v>
      </c>
      <c r="D27" s="67">
        <v>76.708143000000007</v>
      </c>
      <c r="E27" s="67"/>
      <c r="F27" s="67">
        <v>96.832357000000087</v>
      </c>
      <c r="G27" s="112"/>
      <c r="H27" s="67">
        <v>142.75526000000002</v>
      </c>
      <c r="I27" s="67"/>
      <c r="J27" s="67">
        <v>209.68725999999995</v>
      </c>
      <c r="K27" s="112"/>
      <c r="M27" s="119"/>
      <c r="O27" s="119"/>
      <c r="Q27" s="119"/>
      <c r="S27" s="119"/>
    </row>
    <row r="28" spans="2:19">
      <c r="B28" s="15"/>
      <c r="C28" s="73"/>
      <c r="D28" s="67"/>
      <c r="E28" s="67"/>
      <c r="F28" s="67"/>
      <c r="G28" s="112"/>
      <c r="H28" s="67"/>
      <c r="I28" s="67"/>
      <c r="J28" s="67"/>
      <c r="K28" s="112"/>
      <c r="M28" s="119"/>
      <c r="O28" s="119"/>
      <c r="Q28" s="119"/>
      <c r="S28" s="119"/>
    </row>
    <row r="29" spans="2:19">
      <c r="B29" s="15"/>
      <c r="C29" s="73" t="s">
        <v>76</v>
      </c>
      <c r="D29" s="67">
        <v>-25.473337000000001</v>
      </c>
      <c r="E29" s="67"/>
      <c r="F29" s="67">
        <v>-26.615911999999998</v>
      </c>
      <c r="G29" s="112"/>
      <c r="H29" s="67">
        <v>-46.065759</v>
      </c>
      <c r="I29" s="67"/>
      <c r="J29" s="67">
        <v>-58.486805999999994</v>
      </c>
      <c r="K29" s="112"/>
      <c r="M29" s="119"/>
      <c r="O29" s="119"/>
      <c r="Q29" s="119"/>
      <c r="S29" s="119"/>
    </row>
    <row r="30" spans="2:19">
      <c r="B30" s="15"/>
      <c r="C30" s="73"/>
      <c r="D30" s="67"/>
      <c r="E30" s="67"/>
      <c r="F30" s="67"/>
      <c r="G30" s="112"/>
      <c r="H30" s="67"/>
      <c r="I30" s="67"/>
      <c r="J30" s="67"/>
      <c r="K30" s="112"/>
      <c r="M30" s="119"/>
      <c r="O30" s="119"/>
      <c r="Q30" s="119"/>
      <c r="S30" s="119"/>
    </row>
    <row r="31" spans="2:19">
      <c r="B31" s="15"/>
      <c r="C31" s="73" t="s">
        <v>39</v>
      </c>
      <c r="D31" s="67">
        <v>51.234806000000006</v>
      </c>
      <c r="E31" s="67"/>
      <c r="F31" s="67">
        <v>70.216445000000093</v>
      </c>
      <c r="G31" s="112"/>
      <c r="H31" s="67">
        <v>96.689501000000021</v>
      </c>
      <c r="I31" s="67"/>
      <c r="J31" s="67">
        <v>151.20045399999995</v>
      </c>
      <c r="K31" s="112"/>
      <c r="M31" s="119"/>
      <c r="O31" s="119"/>
      <c r="Q31" s="119"/>
      <c r="S31" s="119"/>
    </row>
    <row r="32" spans="2:19">
      <c r="B32" s="15"/>
      <c r="C32" s="73"/>
      <c r="D32" s="67"/>
      <c r="E32" s="67"/>
      <c r="F32" s="67"/>
      <c r="G32" s="112"/>
      <c r="H32" s="67"/>
      <c r="I32" s="67"/>
      <c r="J32" s="67"/>
      <c r="K32" s="112"/>
      <c r="M32" s="119"/>
      <c r="O32" s="119"/>
      <c r="Q32" s="119"/>
      <c r="S32" s="119"/>
    </row>
    <row r="33" spans="2:19">
      <c r="B33" s="15"/>
      <c r="C33" s="63" t="s">
        <v>40</v>
      </c>
      <c r="D33" s="110">
        <v>-0.39993499999999998</v>
      </c>
      <c r="E33" s="110"/>
      <c r="F33" s="110">
        <v>-2.4923000000000001E-2</v>
      </c>
      <c r="G33" s="112"/>
      <c r="H33" s="110">
        <v>-0.86803799999999998</v>
      </c>
      <c r="I33" s="110"/>
      <c r="J33" s="110">
        <v>-0.47627399999999998</v>
      </c>
      <c r="K33" s="112"/>
      <c r="M33" s="119"/>
      <c r="O33" s="119"/>
      <c r="Q33" s="119"/>
      <c r="S33" s="119"/>
    </row>
    <row r="34" spans="2:19">
      <c r="B34" s="15"/>
      <c r="C34" s="63"/>
      <c r="D34" s="65"/>
      <c r="E34" s="110"/>
      <c r="F34" s="110"/>
      <c r="G34" s="112"/>
      <c r="H34" s="110"/>
      <c r="I34" s="110"/>
      <c r="J34" s="110"/>
      <c r="K34" s="112"/>
      <c r="M34" s="119"/>
      <c r="O34" s="119"/>
      <c r="Q34" s="119"/>
      <c r="S34" s="119"/>
    </row>
    <row r="35" spans="2:19">
      <c r="B35" s="15"/>
      <c r="C35" s="74" t="s">
        <v>41</v>
      </c>
      <c r="D35" s="127">
        <v>50.834871000000007</v>
      </c>
      <c r="E35" s="113"/>
      <c r="F35" s="113">
        <v>70.191522000000091</v>
      </c>
      <c r="G35" s="128"/>
      <c r="H35" s="113">
        <v>95.821463000000023</v>
      </c>
      <c r="I35" s="113"/>
      <c r="J35" s="114">
        <v>150.72417999999996</v>
      </c>
      <c r="K35" s="112"/>
      <c r="M35" s="119"/>
      <c r="O35" s="119"/>
      <c r="Q35" s="119"/>
      <c r="S35" s="119"/>
    </row>
    <row r="36" spans="2:19">
      <c r="B36" s="15"/>
      <c r="C36" s="75" t="s">
        <v>42</v>
      </c>
      <c r="D36" s="115">
        <v>0.19314415793728343</v>
      </c>
      <c r="E36" s="116"/>
      <c r="F36" s="115">
        <v>0.26668863605508747</v>
      </c>
      <c r="G36" s="129"/>
      <c r="H36" s="115">
        <v>0.36406811740416462</v>
      </c>
      <c r="I36" s="116"/>
      <c r="J36" s="117">
        <v>0.57266782140329475</v>
      </c>
      <c r="K36" s="112"/>
      <c r="M36" s="160"/>
      <c r="O36" s="160"/>
      <c r="Q36" s="160"/>
      <c r="S36" s="160"/>
    </row>
    <row r="37" spans="2:19" ht="15.75" thickBot="1">
      <c r="B37" s="16"/>
      <c r="C37" s="5"/>
      <c r="D37" s="5"/>
      <c r="E37" s="5"/>
      <c r="F37" s="5"/>
      <c r="G37" s="6"/>
      <c r="H37" s="5"/>
      <c r="I37" s="5"/>
      <c r="J37" s="5"/>
      <c r="K37" s="118"/>
    </row>
    <row r="38" spans="2:19">
      <c r="B38" s="3"/>
      <c r="C38" s="76" t="s">
        <v>58</v>
      </c>
      <c r="D38" s="7"/>
      <c r="E38" s="7"/>
      <c r="F38" s="7"/>
      <c r="G38" s="7"/>
    </row>
  </sheetData>
  <mergeCells count="3">
    <mergeCell ref="C2:G2"/>
    <mergeCell ref="H3:J4"/>
    <mergeCell ref="D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3"/>
  <sheetViews>
    <sheetView showGridLines="0" topLeftCell="A14" zoomScale="80" zoomScaleNormal="80" workbookViewId="0">
      <selection activeCell="C1" sqref="C1"/>
    </sheetView>
  </sheetViews>
  <sheetFormatPr baseColWidth="10" defaultColWidth="11.42578125" defaultRowHeight="15"/>
  <cols>
    <col min="1" max="1" width="3.7109375" customWidth="1"/>
    <col min="2" max="2" width="44.7109375" customWidth="1"/>
    <col min="3" max="3" width="13.42578125" customWidth="1"/>
    <col min="4" max="4" width="3.7109375" customWidth="1"/>
    <col min="5" max="5" width="12.42578125" customWidth="1"/>
    <col min="6" max="6" width="3.7109375" customWidth="1"/>
  </cols>
  <sheetData>
    <row r="1" spans="2:10" ht="15.75" thickBot="1">
      <c r="B1" s="33"/>
    </row>
    <row r="2" spans="2:10" ht="21" thickBot="1">
      <c r="B2" s="173" t="s">
        <v>68</v>
      </c>
      <c r="C2" s="166"/>
      <c r="D2" s="166"/>
      <c r="E2" s="166"/>
      <c r="F2" s="167"/>
    </row>
    <row r="3" spans="2:10" ht="23.25">
      <c r="B3" s="20"/>
      <c r="C3" s="21"/>
      <c r="D3" s="22"/>
      <c r="E3" s="21"/>
      <c r="F3" s="23"/>
    </row>
    <row r="4" spans="2:10">
      <c r="B4" s="46" t="s">
        <v>0</v>
      </c>
      <c r="C4" s="59" t="s">
        <v>71</v>
      </c>
      <c r="D4" s="59"/>
      <c r="E4" s="59" t="s">
        <v>65</v>
      </c>
      <c r="F4" s="24"/>
    </row>
    <row r="5" spans="2:10">
      <c r="B5" s="47"/>
      <c r="C5" s="58">
        <v>2020</v>
      </c>
      <c r="D5" s="58"/>
      <c r="E5" s="58">
        <v>2019</v>
      </c>
      <c r="F5" s="19"/>
    </row>
    <row r="6" spans="2:10">
      <c r="B6" s="47"/>
      <c r="C6" s="17"/>
      <c r="D6" s="17"/>
      <c r="E6" s="17"/>
      <c r="F6" s="25"/>
    </row>
    <row r="7" spans="2:10">
      <c r="B7" s="48" t="s">
        <v>1</v>
      </c>
      <c r="C7" s="120">
        <v>2721.2250220000001</v>
      </c>
      <c r="D7" s="161"/>
      <c r="E7" s="120">
        <v>2682.1663130000002</v>
      </c>
      <c r="F7" s="4"/>
      <c r="H7" s="119"/>
      <c r="J7" s="119"/>
    </row>
    <row r="8" spans="2:10">
      <c r="B8" s="49" t="s">
        <v>2</v>
      </c>
      <c r="C8" s="104">
        <v>581.63105299999995</v>
      </c>
      <c r="D8" s="1"/>
      <c r="E8" s="104">
        <v>588.52996900000005</v>
      </c>
      <c r="F8" s="26"/>
      <c r="H8" s="119"/>
      <c r="J8" s="119"/>
    </row>
    <row r="9" spans="2:10">
      <c r="B9" s="49" t="s">
        <v>3</v>
      </c>
      <c r="C9" s="104">
        <v>493.57903599999997</v>
      </c>
      <c r="D9" s="1"/>
      <c r="E9" s="104">
        <v>505.49041699999998</v>
      </c>
      <c r="F9" s="26"/>
      <c r="H9" s="119"/>
      <c r="J9" s="119"/>
    </row>
    <row r="10" spans="2:10">
      <c r="B10" s="49" t="s">
        <v>4</v>
      </c>
      <c r="C10" s="104">
        <v>389.292958</v>
      </c>
      <c r="D10" s="1"/>
      <c r="E10" s="104">
        <v>460.36893500000002</v>
      </c>
      <c r="F10" s="26"/>
      <c r="H10" s="119"/>
      <c r="J10" s="119"/>
    </row>
    <row r="11" spans="2:10">
      <c r="B11" s="49" t="s">
        <v>5</v>
      </c>
      <c r="C11" s="104">
        <v>1075.4279429999999</v>
      </c>
      <c r="D11" s="1"/>
      <c r="E11" s="104">
        <v>983.33795099999998</v>
      </c>
      <c r="F11" s="26"/>
      <c r="H11" s="119"/>
      <c r="J11" s="119"/>
    </row>
    <row r="12" spans="2:10">
      <c r="B12" s="49" t="s">
        <v>6</v>
      </c>
      <c r="C12" s="104">
        <v>181.29403200000024</v>
      </c>
      <c r="D12" s="1"/>
      <c r="E12" s="104">
        <v>144.43904100000009</v>
      </c>
      <c r="F12" s="26"/>
      <c r="H12" s="119"/>
      <c r="J12" s="119"/>
    </row>
    <row r="13" spans="2:10">
      <c r="B13" s="50"/>
      <c r="C13" s="104"/>
      <c r="D13" s="162"/>
      <c r="E13" s="104"/>
      <c r="F13" s="26"/>
      <c r="H13" s="119"/>
      <c r="J13" s="119"/>
    </row>
    <row r="14" spans="2:10">
      <c r="B14" s="51" t="s">
        <v>7</v>
      </c>
      <c r="C14" s="120">
        <v>2021.1780000000001</v>
      </c>
      <c r="D14" s="163"/>
      <c r="E14" s="120">
        <v>2001.9843530000001</v>
      </c>
      <c r="F14" s="26"/>
      <c r="H14" s="119"/>
      <c r="J14" s="119"/>
    </row>
    <row r="15" spans="2:10">
      <c r="B15" s="49" t="s">
        <v>8</v>
      </c>
      <c r="C15" s="104">
        <v>8.8445590000000003</v>
      </c>
      <c r="D15" s="1"/>
      <c r="E15" s="104">
        <v>8.7773789999999998</v>
      </c>
      <c r="F15" s="26"/>
      <c r="H15" s="119"/>
      <c r="J15" s="119"/>
    </row>
    <row r="16" spans="2:10">
      <c r="B16" s="49" t="s">
        <v>9</v>
      </c>
      <c r="C16" s="104">
        <v>71.561473000000007</v>
      </c>
      <c r="D16" s="1"/>
      <c r="E16" s="104">
        <v>109.434681</v>
      </c>
      <c r="F16" s="26"/>
      <c r="H16" s="119"/>
      <c r="J16" s="119"/>
    </row>
    <row r="17" spans="2:10">
      <c r="B17" s="47" t="s">
        <v>10</v>
      </c>
      <c r="C17" s="104">
        <v>1629.6510000000001</v>
      </c>
      <c r="D17" s="1"/>
      <c r="E17" s="104">
        <v>1569.9</v>
      </c>
      <c r="F17" s="4"/>
      <c r="H17" s="119"/>
      <c r="J17" s="119"/>
    </row>
    <row r="18" spans="2:10">
      <c r="B18" s="47" t="s">
        <v>11</v>
      </c>
      <c r="C18" s="104">
        <v>311.12096799999995</v>
      </c>
      <c r="D18" s="1"/>
      <c r="E18" s="104">
        <v>313.8722929999999</v>
      </c>
      <c r="F18" s="4"/>
      <c r="H18" s="119"/>
      <c r="J18" s="119"/>
    </row>
    <row r="19" spans="2:10">
      <c r="B19" s="50"/>
      <c r="C19" s="104"/>
      <c r="D19" s="1"/>
      <c r="E19" s="104"/>
      <c r="F19" s="26"/>
      <c r="H19" s="119"/>
      <c r="J19" s="119"/>
    </row>
    <row r="20" spans="2:10" ht="15.75">
      <c r="B20" s="52" t="s">
        <v>12</v>
      </c>
      <c r="C20" s="120">
        <v>4742.4030220000004</v>
      </c>
      <c r="D20" s="161"/>
      <c r="E20" s="120">
        <v>4684.1506659999995</v>
      </c>
      <c r="F20" s="26"/>
      <c r="H20" s="119"/>
      <c r="J20" s="119"/>
    </row>
    <row r="21" spans="2:10">
      <c r="B21" s="53"/>
      <c r="C21" s="121"/>
      <c r="D21" s="1"/>
      <c r="E21" s="121"/>
      <c r="F21" s="2"/>
      <c r="H21" s="119"/>
      <c r="J21" s="119"/>
    </row>
    <row r="22" spans="2:10" ht="15.75">
      <c r="B22" s="48" t="s">
        <v>13</v>
      </c>
      <c r="C22" s="122">
        <v>635.40567899999996</v>
      </c>
      <c r="D22" s="161"/>
      <c r="E22" s="122">
        <v>776.81189099999995</v>
      </c>
      <c r="F22" s="27"/>
      <c r="H22" s="119"/>
      <c r="J22" s="119"/>
    </row>
    <row r="23" spans="2:10">
      <c r="B23" s="47" t="s">
        <v>14</v>
      </c>
      <c r="C23" s="123">
        <v>215.96700000000001</v>
      </c>
      <c r="D23" s="1"/>
      <c r="E23" s="123">
        <v>291.10000000000002</v>
      </c>
      <c r="F23" s="4"/>
      <c r="H23" s="119"/>
      <c r="J23" s="119"/>
    </row>
    <row r="24" spans="2:10">
      <c r="B24" s="47" t="s">
        <v>15</v>
      </c>
      <c r="C24" s="123">
        <v>419.43867899999998</v>
      </c>
      <c r="D24" s="1"/>
      <c r="E24" s="123">
        <v>485.71189099999992</v>
      </c>
      <c r="F24" s="4"/>
      <c r="H24" s="119"/>
      <c r="J24" s="119"/>
    </row>
    <row r="25" spans="2:10">
      <c r="B25" s="54"/>
      <c r="C25" s="123"/>
      <c r="D25" s="164"/>
      <c r="E25" s="104"/>
      <c r="F25" s="4"/>
      <c r="H25" s="119"/>
      <c r="J25" s="119"/>
    </row>
    <row r="26" spans="2:10">
      <c r="B26" s="55" t="s">
        <v>16</v>
      </c>
      <c r="C26" s="120">
        <v>1987.3320000000001</v>
      </c>
      <c r="D26" s="161"/>
      <c r="E26" s="124">
        <v>1772.8664900000001</v>
      </c>
      <c r="F26" s="26"/>
      <c r="H26" s="119"/>
      <c r="J26" s="119"/>
    </row>
    <row r="27" spans="2:10">
      <c r="B27" s="53" t="s">
        <v>17</v>
      </c>
      <c r="C27" s="121">
        <v>1715.4159999999999</v>
      </c>
      <c r="D27" s="1"/>
      <c r="E27" s="121">
        <v>1488.7</v>
      </c>
      <c r="F27" s="28"/>
      <c r="H27" s="119"/>
      <c r="J27" s="119"/>
    </row>
    <row r="28" spans="2:10">
      <c r="B28" s="47" t="s">
        <v>15</v>
      </c>
      <c r="C28" s="121">
        <v>271.91600000000017</v>
      </c>
      <c r="D28" s="1"/>
      <c r="E28" s="123">
        <v>284.16649000000007</v>
      </c>
      <c r="F28" s="2"/>
      <c r="H28" s="119"/>
      <c r="J28" s="119"/>
    </row>
    <row r="29" spans="2:10">
      <c r="B29" s="54"/>
      <c r="C29" s="123"/>
      <c r="D29" s="1"/>
      <c r="E29" s="104"/>
      <c r="F29" s="4"/>
      <c r="H29" s="119"/>
      <c r="J29" s="119"/>
    </row>
    <row r="30" spans="2:10">
      <c r="B30" s="56" t="s">
        <v>18</v>
      </c>
      <c r="C30" s="104">
        <v>2075.2936589999999</v>
      </c>
      <c r="D30" s="1"/>
      <c r="E30" s="104">
        <v>2086.2673049999999</v>
      </c>
      <c r="F30" s="26"/>
      <c r="H30" s="119"/>
      <c r="J30" s="119"/>
    </row>
    <row r="31" spans="2:10">
      <c r="B31" s="53"/>
      <c r="C31" s="104"/>
      <c r="D31" s="161"/>
      <c r="E31" s="121"/>
      <c r="F31" s="28"/>
      <c r="H31" s="119"/>
      <c r="J31" s="119"/>
    </row>
    <row r="32" spans="2:10">
      <c r="B32" s="47" t="s">
        <v>19</v>
      </c>
      <c r="C32" s="121">
        <v>44.371670999999999</v>
      </c>
      <c r="D32" s="1"/>
      <c r="E32" s="104">
        <v>48.204979999999999</v>
      </c>
      <c r="F32" s="2"/>
      <c r="H32" s="119"/>
      <c r="J32" s="119"/>
    </row>
    <row r="33" spans="2:10">
      <c r="B33" s="47"/>
      <c r="C33" s="104"/>
      <c r="D33" s="1"/>
      <c r="E33" s="123"/>
      <c r="F33" s="4"/>
      <c r="H33" s="119"/>
      <c r="J33" s="119"/>
    </row>
    <row r="34" spans="2:10">
      <c r="B34" s="47" t="s">
        <v>20</v>
      </c>
      <c r="C34" s="123">
        <v>2119.6653299999998</v>
      </c>
      <c r="D34" s="1"/>
      <c r="E34" s="104">
        <v>2134.4722849999998</v>
      </c>
      <c r="F34" s="4"/>
      <c r="H34" s="119"/>
      <c r="J34" s="119"/>
    </row>
    <row r="35" spans="2:10">
      <c r="B35" s="47"/>
      <c r="C35" s="104"/>
      <c r="D35" s="1"/>
      <c r="E35" s="123"/>
      <c r="F35" s="4"/>
      <c r="H35" s="119"/>
      <c r="J35" s="119"/>
    </row>
    <row r="36" spans="2:10" ht="15.75">
      <c r="B36" s="52" t="s">
        <v>21</v>
      </c>
      <c r="C36" s="122">
        <v>4742.4030089999997</v>
      </c>
      <c r="D36" s="161"/>
      <c r="E36" s="120">
        <v>4684.1506659999995</v>
      </c>
      <c r="F36" s="4"/>
      <c r="H36" s="119"/>
      <c r="J36" s="119"/>
    </row>
    <row r="37" spans="2:10" ht="15.75">
      <c r="B37" s="53"/>
      <c r="C37" s="120"/>
      <c r="D37" s="1"/>
      <c r="E37" s="121"/>
      <c r="F37" s="27"/>
      <c r="H37" s="119"/>
      <c r="J37" s="119"/>
    </row>
    <row r="38" spans="2:10">
      <c r="B38" s="57" t="s">
        <v>22</v>
      </c>
      <c r="C38" s="121">
        <v>4.2826576971780579</v>
      </c>
      <c r="D38" s="1"/>
      <c r="E38" s="121">
        <v>3.4527874046150515</v>
      </c>
      <c r="F38" s="2"/>
      <c r="H38" s="119"/>
      <c r="J38" s="119"/>
    </row>
    <row r="39" spans="2:10" ht="15.75" thickBot="1">
      <c r="B39" s="45"/>
      <c r="C39" s="29"/>
      <c r="D39" s="29"/>
      <c r="E39" s="29"/>
      <c r="F39" s="30"/>
      <c r="H39" s="119"/>
      <c r="J39" s="119"/>
    </row>
    <row r="40" spans="2:10">
      <c r="B40" s="18"/>
    </row>
    <row r="41" spans="2:10">
      <c r="B41" s="60" t="s">
        <v>23</v>
      </c>
      <c r="C41" s="1"/>
      <c r="D41" s="1"/>
      <c r="E41" s="1"/>
      <c r="F41" s="1"/>
    </row>
    <row r="42" spans="2:10">
      <c r="B42" s="61" t="s">
        <v>24</v>
      </c>
      <c r="C42" s="1"/>
      <c r="D42" s="1"/>
      <c r="E42" s="1"/>
      <c r="F42" s="1"/>
    </row>
    <row r="43" spans="2:10">
      <c r="B43" s="32"/>
      <c r="C43" s="31"/>
      <c r="D43" s="3"/>
      <c r="E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"/>
  <sheetViews>
    <sheetView showGridLines="0" workbookViewId="0">
      <selection activeCell="E14" sqref="E14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2">
      <c r="B1" s="44" t="s">
        <v>64</v>
      </c>
    </row>
    <row r="2" spans="2:12" ht="15.75" thickBot="1">
      <c r="B2" s="37"/>
    </row>
    <row r="3" spans="2:12" ht="15.75" thickTop="1">
      <c r="B3" s="38"/>
      <c r="C3" s="35"/>
      <c r="D3" s="36" t="str">
        <f>NVE!D3</f>
        <v>6M2020</v>
      </c>
      <c r="E3" s="36" t="str">
        <f>NVE!E3</f>
        <v>6M2019</v>
      </c>
      <c r="F3" s="174" t="str">
        <f>NVE!F3</f>
        <v>2020/2019</v>
      </c>
      <c r="G3" s="174"/>
    </row>
    <row r="4" spans="2:12" ht="15.75" thickBot="1">
      <c r="B4" s="81" t="s">
        <v>27</v>
      </c>
      <c r="C4" s="83" t="s">
        <v>49</v>
      </c>
      <c r="D4" s="130">
        <v>21.177309999999999</v>
      </c>
      <c r="E4" s="130">
        <v>22.756779999999999</v>
      </c>
      <c r="F4" s="130">
        <v>-1.5794700000000006</v>
      </c>
      <c r="G4" s="131">
        <v>-6.9406568064550478E-2</v>
      </c>
      <c r="I4" s="154"/>
      <c r="J4" s="154"/>
      <c r="K4" s="154"/>
      <c r="L4" s="165"/>
    </row>
    <row r="5" spans="2:12" ht="15.75" thickBot="1">
      <c r="B5" s="84" t="s">
        <v>52</v>
      </c>
      <c r="C5" s="87" t="s">
        <v>50</v>
      </c>
      <c r="D5" s="132">
        <v>151.21507699999998</v>
      </c>
      <c r="E5" s="132">
        <v>293.55249800000001</v>
      </c>
      <c r="F5" s="132">
        <v>-142.33742100000003</v>
      </c>
      <c r="G5" s="133">
        <v>-0.48487892956032697</v>
      </c>
      <c r="I5" s="154"/>
      <c r="J5" s="154"/>
      <c r="K5" s="154"/>
      <c r="L5" s="165"/>
    </row>
    <row r="6" spans="2:12" ht="15.75" thickTop="1"/>
    <row r="7" spans="2:12" ht="15.75" thickBot="1">
      <c r="B7" s="37"/>
    </row>
    <row r="8" spans="2:12" ht="15.75" thickTop="1">
      <c r="B8" s="38"/>
      <c r="C8" s="35"/>
      <c r="D8" s="36" t="str">
        <f>NVE!D13</f>
        <v>2Q2020</v>
      </c>
      <c r="E8" s="36" t="str">
        <f>NVE!E13</f>
        <v>2Q2019</v>
      </c>
      <c r="F8" s="174" t="str">
        <f>NVE!F13</f>
        <v>2020/2019</v>
      </c>
      <c r="G8" s="174"/>
    </row>
    <row r="9" spans="2:12" ht="15.75" thickBot="1">
      <c r="B9" s="81" t="s">
        <v>27</v>
      </c>
      <c r="C9" s="83" t="s">
        <v>49</v>
      </c>
      <c r="D9" s="130">
        <v>12.602729999999998</v>
      </c>
      <c r="E9" s="130">
        <v>12.12575</v>
      </c>
      <c r="F9" s="130">
        <v>0.47697999999999752</v>
      </c>
      <c r="G9" s="131">
        <v>3.9336123538749934E-2</v>
      </c>
    </row>
    <row r="10" spans="2:12" ht="15.75" thickBot="1">
      <c r="B10" s="84" t="s">
        <v>52</v>
      </c>
      <c r="C10" s="87" t="s">
        <v>50</v>
      </c>
      <c r="D10" s="132">
        <v>85.870666</v>
      </c>
      <c r="E10" s="132">
        <v>138.52246300000002</v>
      </c>
      <c r="F10" s="132">
        <v>-52.651797000000016</v>
      </c>
      <c r="G10" s="133">
        <v>-0.38009573219904425</v>
      </c>
    </row>
    <row r="11" spans="2:12" ht="15.75" thickTop="1"/>
  </sheetData>
  <mergeCells count="2">
    <mergeCell ref="F3:G3"/>
    <mergeCell ref="F8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showGridLines="0" workbookViewId="0">
      <selection activeCell="I14" sqref="I14"/>
    </sheetView>
  </sheetViews>
  <sheetFormatPr baseColWidth="10" defaultColWidth="11.42578125" defaultRowHeight="12.75"/>
  <cols>
    <col min="1" max="1" width="3.5703125" style="142" customWidth="1"/>
    <col min="2" max="2" width="50.7109375" style="142" customWidth="1"/>
    <col min="3" max="16384" width="11.42578125" style="142"/>
  </cols>
  <sheetData>
    <row r="1" spans="2:11">
      <c r="B1" s="43" t="s">
        <v>59</v>
      </c>
    </row>
    <row r="2" spans="2:11" ht="13.5" thickBot="1">
      <c r="B2" s="37"/>
      <c r="C2" s="143"/>
      <c r="D2" s="144"/>
      <c r="E2" s="144"/>
      <c r="F2" s="144"/>
      <c r="G2" s="145"/>
    </row>
    <row r="3" spans="2:11" ht="13.5" thickTop="1">
      <c r="B3" s="146"/>
      <c r="C3" s="147"/>
      <c r="D3" s="36" t="s">
        <v>72</v>
      </c>
      <c r="E3" s="36" t="s">
        <v>73</v>
      </c>
      <c r="F3" s="174" t="s">
        <v>66</v>
      </c>
      <c r="G3" s="174"/>
    </row>
    <row r="4" spans="2:11" ht="15">
      <c r="B4" s="91" t="s">
        <v>60</v>
      </c>
      <c r="C4" s="92" t="s">
        <v>49</v>
      </c>
      <c r="D4" s="134">
        <v>501.17809999999997</v>
      </c>
      <c r="E4" s="134">
        <v>535.48225000000002</v>
      </c>
      <c r="F4" s="135">
        <v>-34.30415000000005</v>
      </c>
      <c r="G4" s="136">
        <v>-6.406216079057718E-2</v>
      </c>
      <c r="I4" s="154"/>
      <c r="J4" s="154"/>
      <c r="K4" s="154"/>
    </row>
    <row r="5" spans="2:11" ht="15">
      <c r="B5" s="148" t="s">
        <v>43</v>
      </c>
      <c r="C5" s="149" t="s">
        <v>49</v>
      </c>
      <c r="D5" s="138">
        <v>12.783809999999999</v>
      </c>
      <c r="E5" s="138">
        <v>15.04054</v>
      </c>
      <c r="F5" s="138">
        <v>-2.256730000000001</v>
      </c>
      <c r="G5" s="139">
        <v>-0.1500431500464745</v>
      </c>
      <c r="I5" s="154"/>
      <c r="J5" s="154"/>
      <c r="K5" s="154"/>
    </row>
    <row r="6" spans="2:11" ht="15">
      <c r="B6" s="148" t="s">
        <v>44</v>
      </c>
      <c r="C6" s="149" t="str">
        <f>C5</f>
        <v>Mton</v>
      </c>
      <c r="D6" s="138">
        <v>300.26895999999999</v>
      </c>
      <c r="E6" s="138">
        <v>349.43160999999998</v>
      </c>
      <c r="F6" s="138">
        <v>-49.162649999999985</v>
      </c>
      <c r="G6" s="139">
        <v>-0.14069319601623897</v>
      </c>
      <c r="I6" s="154"/>
      <c r="J6" s="154"/>
      <c r="K6" s="154"/>
    </row>
    <row r="7" spans="2:11" ht="15">
      <c r="B7" s="148" t="s">
        <v>45</v>
      </c>
      <c r="C7" s="149" t="str">
        <f>C6</f>
        <v>Mton</v>
      </c>
      <c r="D7" s="138">
        <v>104.23091000000001</v>
      </c>
      <c r="E7" s="138">
        <v>92.675610000000006</v>
      </c>
      <c r="F7" s="138">
        <v>11.555300000000003</v>
      </c>
      <c r="G7" s="139">
        <v>0.1246854485230795</v>
      </c>
      <c r="I7" s="154"/>
      <c r="J7" s="154"/>
      <c r="K7" s="154"/>
    </row>
    <row r="8" spans="2:11" ht="15.75" thickBot="1">
      <c r="B8" s="93" t="s">
        <v>46</v>
      </c>
      <c r="C8" s="150" t="str">
        <f>C7</f>
        <v>Mton</v>
      </c>
      <c r="D8" s="140">
        <v>83.894419999999997</v>
      </c>
      <c r="E8" s="140">
        <v>78.334489999999988</v>
      </c>
      <c r="F8" s="140">
        <v>5.5599300000000085</v>
      </c>
      <c r="G8" s="141">
        <v>7.0976781747095208E-2</v>
      </c>
      <c r="I8" s="154"/>
      <c r="J8" s="154"/>
      <c r="K8" s="154"/>
    </row>
    <row r="9" spans="2:11" ht="15.75" thickBot="1">
      <c r="B9" s="94" t="s">
        <v>47</v>
      </c>
      <c r="C9" s="95" t="s">
        <v>50</v>
      </c>
      <c r="D9" s="132">
        <v>347.79663500000004</v>
      </c>
      <c r="E9" s="132">
        <v>383.81965000000002</v>
      </c>
      <c r="F9" s="132">
        <v>-36.023014999999987</v>
      </c>
      <c r="G9" s="133">
        <v>-9.385401450915809E-2</v>
      </c>
      <c r="I9" s="154"/>
      <c r="J9" s="154"/>
      <c r="K9" s="154"/>
    </row>
    <row r="10" spans="2:11" ht="13.5" thickTop="1">
      <c r="B10" s="151" t="s">
        <v>48</v>
      </c>
      <c r="C10" s="152"/>
      <c r="D10" s="153"/>
      <c r="E10" s="153"/>
      <c r="F10" s="153"/>
      <c r="G10" s="151"/>
    </row>
    <row r="12" spans="2:11" ht="13.5" thickBot="1">
      <c r="B12" s="37"/>
      <c r="C12" s="143"/>
      <c r="D12" s="144"/>
      <c r="E12" s="144"/>
      <c r="F12" s="144"/>
      <c r="G12" s="145"/>
    </row>
    <row r="13" spans="2:11" ht="13.5" thickTop="1">
      <c r="B13" s="146"/>
      <c r="C13" s="147"/>
      <c r="D13" s="36" t="s">
        <v>75</v>
      </c>
      <c r="E13" s="36" t="s">
        <v>74</v>
      </c>
      <c r="F13" s="174" t="s">
        <v>66</v>
      </c>
      <c r="G13" s="174"/>
    </row>
    <row r="14" spans="2:11">
      <c r="B14" s="91" t="s">
        <v>60</v>
      </c>
      <c r="C14" s="92" t="s">
        <v>49</v>
      </c>
      <c r="D14" s="134">
        <v>267.56152000000003</v>
      </c>
      <c r="E14" s="134">
        <v>279.70174999999995</v>
      </c>
      <c r="F14" s="135">
        <v>-12.140229999999917</v>
      </c>
      <c r="G14" s="136">
        <v>-4.3404197506808302E-2</v>
      </c>
    </row>
    <row r="15" spans="2:11">
      <c r="B15" s="148" t="s">
        <v>43</v>
      </c>
      <c r="C15" s="149" t="s">
        <v>49</v>
      </c>
      <c r="D15" s="138">
        <v>5.9380499999999987</v>
      </c>
      <c r="E15" s="138">
        <v>5.5163700000000002</v>
      </c>
      <c r="F15" s="138">
        <v>0.4216799999999985</v>
      </c>
      <c r="G15" s="139">
        <v>7.6441572990934015E-2</v>
      </c>
    </row>
    <row r="16" spans="2:11">
      <c r="B16" s="148" t="s">
        <v>44</v>
      </c>
      <c r="C16" s="149" t="str">
        <f>C15</f>
        <v>Mton</v>
      </c>
      <c r="D16" s="138">
        <v>161.98482999999999</v>
      </c>
      <c r="E16" s="138">
        <v>183.53020999999998</v>
      </c>
      <c r="F16" s="138">
        <v>-21.545379999999994</v>
      </c>
      <c r="G16" s="139">
        <v>-0.11739418812848301</v>
      </c>
    </row>
    <row r="17" spans="2:7">
      <c r="B17" s="148" t="s">
        <v>45</v>
      </c>
      <c r="C17" s="149" t="str">
        <f>C16</f>
        <v>Mton</v>
      </c>
      <c r="D17" s="138">
        <v>58.580810000000007</v>
      </c>
      <c r="E17" s="138">
        <v>49.926890000000007</v>
      </c>
      <c r="F17" s="138">
        <v>8.6539199999999994</v>
      </c>
      <c r="G17" s="139">
        <v>0.1733318458249653</v>
      </c>
    </row>
    <row r="18" spans="2:7" ht="13.5" thickBot="1">
      <c r="B18" s="93" t="s">
        <v>46</v>
      </c>
      <c r="C18" s="150" t="str">
        <f>C17</f>
        <v>Mton</v>
      </c>
      <c r="D18" s="140">
        <v>41.057830000000003</v>
      </c>
      <c r="E18" s="140">
        <v>40.728279999999984</v>
      </c>
      <c r="F18" s="140">
        <v>0.32955000000001888</v>
      </c>
      <c r="G18" s="141">
        <v>8.0914293458995701E-3</v>
      </c>
    </row>
    <row r="19" spans="2:7" ht="13.5" thickBot="1">
      <c r="B19" s="94" t="s">
        <v>47</v>
      </c>
      <c r="C19" s="95" t="s">
        <v>50</v>
      </c>
      <c r="D19" s="132">
        <v>182.720011</v>
      </c>
      <c r="E19" s="132">
        <v>199.303619</v>
      </c>
      <c r="F19" s="132">
        <v>-16.583607999999998</v>
      </c>
      <c r="G19" s="133">
        <v>-8.3207761520878387E-2</v>
      </c>
    </row>
    <row r="20" spans="2:7" ht="13.5" thickTop="1">
      <c r="B20" s="151" t="s">
        <v>48</v>
      </c>
      <c r="C20" s="152"/>
      <c r="D20" s="153"/>
      <c r="E20" s="153"/>
      <c r="F20" s="153"/>
      <c r="G20" s="151"/>
    </row>
  </sheetData>
  <mergeCells count="2">
    <mergeCell ref="F3:G3"/>
    <mergeCell ref="F13:G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showGridLines="0" workbookViewId="0">
      <selection activeCell="F13" sqref="F13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3" t="s">
        <v>61</v>
      </c>
    </row>
    <row r="2" spans="2:11" ht="15.75" thickBot="1">
      <c r="B2" s="37"/>
    </row>
    <row r="3" spans="2:11" ht="15.75" thickTop="1">
      <c r="B3" s="38"/>
      <c r="C3" s="35"/>
      <c r="D3" s="36" t="str">
        <f>NVE!D3</f>
        <v>6M2020</v>
      </c>
      <c r="E3" s="36" t="str">
        <f>NVE!E3</f>
        <v>6M2019</v>
      </c>
      <c r="F3" s="174" t="str">
        <f>NVE!F3</f>
        <v>2020/2019</v>
      </c>
      <c r="G3" s="174"/>
    </row>
    <row r="4" spans="2:11" ht="15.75" thickBot="1">
      <c r="B4" s="78" t="s">
        <v>26</v>
      </c>
      <c r="C4" s="79" t="s">
        <v>49</v>
      </c>
      <c r="D4" s="130">
        <v>5.4157299999999999</v>
      </c>
      <c r="E4" s="130">
        <v>6.7047400000000001</v>
      </c>
      <c r="F4" s="130">
        <v>-1.2890100000000002</v>
      </c>
      <c r="G4" s="131">
        <v>-0.19225354003287232</v>
      </c>
      <c r="I4" s="154"/>
      <c r="J4" s="154"/>
      <c r="K4" s="154"/>
    </row>
    <row r="5" spans="2:11" ht="15.75" thickBot="1">
      <c r="B5" s="80" t="s">
        <v>51</v>
      </c>
      <c r="C5" s="77" t="s">
        <v>50</v>
      </c>
      <c r="D5" s="132">
        <v>188.61850900000002</v>
      </c>
      <c r="E5" s="132">
        <v>186.119855</v>
      </c>
      <c r="F5" s="132">
        <v>2.4986540000000161</v>
      </c>
      <c r="G5" s="133">
        <v>1.3424972848812944E-2</v>
      </c>
      <c r="I5" s="154"/>
      <c r="J5" s="154"/>
      <c r="K5" s="154"/>
    </row>
    <row r="6" spans="2:11" ht="15.75" thickTop="1"/>
    <row r="7" spans="2:11" ht="15.75" thickBot="1">
      <c r="B7" s="37"/>
    </row>
    <row r="8" spans="2:11" ht="15.75" thickTop="1">
      <c r="B8" s="38"/>
      <c r="C8" s="35"/>
      <c r="D8" s="36" t="str">
        <f>NVE!D13</f>
        <v>2Q2020</v>
      </c>
      <c r="E8" s="36" t="str">
        <f>NVE!E13</f>
        <v>2Q2019</v>
      </c>
      <c r="F8" s="174" t="str">
        <f>NVE!F13</f>
        <v>2020/2019</v>
      </c>
      <c r="G8" s="174"/>
    </row>
    <row r="9" spans="2:11" ht="15.75" thickBot="1">
      <c r="B9" s="81" t="s">
        <v>26</v>
      </c>
      <c r="C9" s="83" t="s">
        <v>49</v>
      </c>
      <c r="D9" s="130">
        <v>2.5983900000000002</v>
      </c>
      <c r="E9" s="130">
        <v>3.19869</v>
      </c>
      <c r="F9" s="130">
        <v>-0.60029999999999983</v>
      </c>
      <c r="G9" s="131">
        <v>-0.18767057764272244</v>
      </c>
    </row>
    <row r="10" spans="2:11" ht="15.75" thickBot="1">
      <c r="B10" s="84" t="s">
        <v>51</v>
      </c>
      <c r="C10" s="87" t="s">
        <v>50</v>
      </c>
      <c r="D10" s="132">
        <v>90.868015000000014</v>
      </c>
      <c r="E10" s="132">
        <v>90.304876000000007</v>
      </c>
      <c r="F10" s="132">
        <v>0.56313900000000672</v>
      </c>
      <c r="G10" s="133">
        <v>6.2359755634902037E-3</v>
      </c>
    </row>
    <row r="11" spans="2:11" ht="15.75" thickTop="1"/>
  </sheetData>
  <mergeCells count="2">
    <mergeCell ref="F3:G3"/>
    <mergeCell ref="F8:G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showGridLines="0" workbookViewId="0">
      <selection activeCell="E15" sqref="E15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4" t="s">
        <v>63</v>
      </c>
    </row>
    <row r="2" spans="2:11" ht="15.75" thickBot="1">
      <c r="B2" s="37"/>
      <c r="C2" s="39"/>
      <c r="D2" s="40"/>
      <c r="E2" s="40"/>
      <c r="F2" s="40"/>
      <c r="G2" s="41"/>
    </row>
    <row r="3" spans="2:11" ht="15.75" thickTop="1">
      <c r="B3" s="38"/>
      <c r="C3" s="42"/>
      <c r="D3" s="36" t="str">
        <f>NVE!D3</f>
        <v>6M2020</v>
      </c>
      <c r="E3" s="36" t="str">
        <f>NVE!E3</f>
        <v>6M2019</v>
      </c>
      <c r="F3" s="174" t="str">
        <f>NVE!F3</f>
        <v>2020/2019</v>
      </c>
      <c r="G3" s="174"/>
    </row>
    <row r="4" spans="2:11" ht="15.75" thickBot="1">
      <c r="B4" s="85" t="s">
        <v>53</v>
      </c>
      <c r="C4" s="83" t="s">
        <v>49</v>
      </c>
      <c r="D4" s="137">
        <v>234.61473000000001</v>
      </c>
      <c r="E4" s="137">
        <v>241.04221999999999</v>
      </c>
      <c r="F4" s="130">
        <v>-6.4274899999999775</v>
      </c>
      <c r="G4" s="131">
        <v>-2.66654115615097E-2</v>
      </c>
      <c r="I4" s="154"/>
      <c r="J4" s="154"/>
      <c r="K4" s="154"/>
    </row>
    <row r="5" spans="2:11" ht="15.75" thickBot="1">
      <c r="B5" s="84" t="s">
        <v>54</v>
      </c>
      <c r="C5" s="82" t="s">
        <v>50</v>
      </c>
      <c r="D5" s="132">
        <v>77.485486000000009</v>
      </c>
      <c r="E5" s="132">
        <v>88.545484999999999</v>
      </c>
      <c r="F5" s="132">
        <v>-11.059998999999991</v>
      </c>
      <c r="G5" s="133">
        <v>-0.12490754328128639</v>
      </c>
      <c r="I5" s="154"/>
      <c r="J5" s="154"/>
      <c r="K5" s="154"/>
    </row>
    <row r="6" spans="2:11" ht="15.75" thickTop="1"/>
    <row r="7" spans="2:11" ht="15.75" thickBot="1">
      <c r="B7" s="37"/>
      <c r="C7" s="39"/>
      <c r="D7" s="40"/>
      <c r="E7" s="40"/>
      <c r="F7" s="40"/>
      <c r="G7" s="41"/>
    </row>
    <row r="8" spans="2:11" ht="15.75" thickTop="1">
      <c r="B8" s="38"/>
      <c r="C8" s="42"/>
      <c r="D8" s="36" t="str">
        <f>NVE!D13</f>
        <v>2Q2020</v>
      </c>
      <c r="E8" s="36" t="str">
        <f>NVE!E13</f>
        <v>2Q2019</v>
      </c>
      <c r="F8" s="174" t="str">
        <f>NVE!F13</f>
        <v>2020/2019</v>
      </c>
      <c r="G8" s="174"/>
    </row>
    <row r="9" spans="2:11" ht="15.75" thickBot="1">
      <c r="B9" s="85" t="s">
        <v>53</v>
      </c>
      <c r="C9" s="83" t="s">
        <v>49</v>
      </c>
      <c r="D9" s="137">
        <v>105.65685000000002</v>
      </c>
      <c r="E9" s="137">
        <v>116.48761999999998</v>
      </c>
      <c r="F9" s="130">
        <v>-10.830769999999958</v>
      </c>
      <c r="G9" s="131">
        <v>-9.2977863227010404E-2</v>
      </c>
    </row>
    <row r="10" spans="2:11" ht="15.75" thickBot="1">
      <c r="B10" s="84" t="s">
        <v>54</v>
      </c>
      <c r="C10" s="87" t="s">
        <v>50</v>
      </c>
      <c r="D10" s="132">
        <v>34.154187000000007</v>
      </c>
      <c r="E10" s="132">
        <v>44.441884999999999</v>
      </c>
      <c r="F10" s="132">
        <v>-10.287697999999992</v>
      </c>
      <c r="G10" s="133">
        <v>-0.23148653573087619</v>
      </c>
    </row>
    <row r="11" spans="2:11" ht="15.75" thickTop="1"/>
  </sheetData>
  <mergeCells count="2">
    <mergeCell ref="F3:G3"/>
    <mergeCell ref="F8:G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showGridLines="0" workbookViewId="0">
      <selection activeCell="H16" sqref="H16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3" t="s">
        <v>62</v>
      </c>
    </row>
    <row r="2" spans="2:11" ht="15.75" thickBot="1">
      <c r="B2" s="37"/>
      <c r="C2" s="39"/>
      <c r="D2" s="40"/>
      <c r="E2" s="40"/>
      <c r="F2" s="40"/>
      <c r="G2" s="41"/>
    </row>
    <row r="3" spans="2:11" ht="15.75" thickTop="1">
      <c r="B3" s="38"/>
      <c r="C3" s="35"/>
      <c r="D3" s="36" t="str">
        <f>NVE!D3</f>
        <v>6M2020</v>
      </c>
      <c r="E3" s="36" t="str">
        <f>NVE!E3</f>
        <v>6M2019</v>
      </c>
      <c r="F3" s="174" t="str">
        <f>NVE!F3</f>
        <v>2020/2019</v>
      </c>
      <c r="G3" s="174"/>
    </row>
    <row r="4" spans="2:11" ht="15.75" thickBot="1">
      <c r="B4" s="88" t="s">
        <v>55</v>
      </c>
      <c r="C4" s="83" t="s">
        <v>49</v>
      </c>
      <c r="D4" s="130">
        <v>94.512830000000008</v>
      </c>
      <c r="E4" s="130">
        <v>38.929780000000001</v>
      </c>
      <c r="F4" s="130">
        <v>55.583050000000007</v>
      </c>
      <c r="G4" s="131">
        <v>1.4277771413041638</v>
      </c>
      <c r="I4" s="154"/>
      <c r="J4" s="154"/>
      <c r="K4" s="154"/>
    </row>
    <row r="5" spans="2:11" ht="15.75" thickBot="1">
      <c r="B5" s="86" t="s">
        <v>56</v>
      </c>
      <c r="C5" s="87" t="s">
        <v>50</v>
      </c>
      <c r="D5" s="132">
        <v>73.704693000000006</v>
      </c>
      <c r="E5" s="132">
        <v>30.864388000000002</v>
      </c>
      <c r="F5" s="132">
        <v>42.840305000000001</v>
      </c>
      <c r="G5" s="133">
        <v>1.388017316267538</v>
      </c>
      <c r="I5" s="154"/>
      <c r="J5" s="154"/>
      <c r="K5" s="154"/>
    </row>
    <row r="6" spans="2:11" ht="15.75" thickTop="1"/>
    <row r="7" spans="2:11" ht="16.5" customHeight="1" thickBot="1">
      <c r="B7" s="37"/>
      <c r="C7" s="39"/>
      <c r="D7" s="40"/>
      <c r="E7" s="40"/>
      <c r="F7" s="40"/>
      <c r="G7" s="41"/>
    </row>
    <row r="8" spans="2:11" ht="15.75" thickTop="1">
      <c r="B8" s="38"/>
      <c r="C8" s="35"/>
      <c r="D8" s="36" t="str">
        <f>NVE!D13</f>
        <v>2Q2020</v>
      </c>
      <c r="E8" s="36" t="str">
        <f>NVE!E13</f>
        <v>2Q2019</v>
      </c>
      <c r="F8" s="174" t="str">
        <f>NVE!F13</f>
        <v>2020/2019</v>
      </c>
      <c r="G8" s="174"/>
    </row>
    <row r="9" spans="2:11" ht="15.75" thickBot="1">
      <c r="B9" s="88" t="s">
        <v>55</v>
      </c>
      <c r="C9" s="83" t="s">
        <v>49</v>
      </c>
      <c r="D9" s="130">
        <v>75.846510000000009</v>
      </c>
      <c r="E9" s="130">
        <v>17.815520000000003</v>
      </c>
      <c r="F9" s="130">
        <v>58.030990000000003</v>
      </c>
      <c r="G9" s="131">
        <v>3.25732788040989</v>
      </c>
    </row>
    <row r="10" spans="2:11" ht="15.75" thickBot="1">
      <c r="B10" s="86" t="s">
        <v>56</v>
      </c>
      <c r="C10" s="87" t="s">
        <v>50</v>
      </c>
      <c r="D10" s="132">
        <v>59.056380000000004</v>
      </c>
      <c r="E10" s="132">
        <v>13.902445999999999</v>
      </c>
      <c r="F10" s="132">
        <v>45.153934000000007</v>
      </c>
      <c r="G10" s="133">
        <v>3.2479129212226399</v>
      </c>
    </row>
    <row r="11" spans="2:11" ht="15.75" thickTop="1"/>
  </sheetData>
  <mergeCells count="2">
    <mergeCell ref="F3:G3"/>
    <mergeCell ref="F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de Resultados</vt:lpstr>
      <vt:lpstr>Estado de Situacion Financiera</vt:lpstr>
      <vt:lpstr>Litio</vt:lpstr>
      <vt:lpstr>NVE</vt:lpstr>
      <vt:lpstr>Yodo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Irina Axenova</cp:lastModifiedBy>
  <dcterms:created xsi:type="dcterms:W3CDTF">2015-08-10T18:17:17Z</dcterms:created>
  <dcterms:modified xsi:type="dcterms:W3CDTF">2020-08-20T00:23:08Z</dcterms:modified>
</cp:coreProperties>
</file>